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1955" windowHeight="2715"/>
  </bookViews>
  <sheets>
    <sheet name="Lapas1" sheetId="1" r:id="rId1"/>
    <sheet name="Lapas2" sheetId="2" r:id="rId2"/>
    <sheet name="Lapas3" sheetId="3" r:id="rId3"/>
  </sheets>
  <definedNames>
    <definedName name="_xlnm.Print_Titles" localSheetId="0">Lapas1!$3:$5</definedName>
  </definedNames>
  <calcPr calcId="162913"/>
</workbook>
</file>

<file path=xl/calcChain.xml><?xml version="1.0" encoding="utf-8"?>
<calcChain xmlns="http://schemas.openxmlformats.org/spreadsheetml/2006/main">
  <c r="AS19" i="1" l="1"/>
  <c r="AT19" i="1"/>
  <c r="AR13" i="1" l="1"/>
  <c r="AR17" i="1"/>
  <c r="AR15" i="1" l="1"/>
  <c r="AR14" i="1"/>
  <c r="AR18" i="1" l="1"/>
  <c r="AE19" i="1" l="1"/>
  <c r="AG19" i="1"/>
  <c r="Y19" i="1" l="1"/>
  <c r="Z22" i="1" l="1"/>
  <c r="Z24" i="1" s="1"/>
  <c r="AP19" i="1"/>
  <c r="U19" i="1"/>
  <c r="T19" i="1"/>
  <c r="N19" i="1"/>
  <c r="AR16" i="1" l="1"/>
  <c r="W12" i="1" l="1"/>
  <c r="AR11" i="1" l="1"/>
  <c r="AR10" i="1"/>
  <c r="I19" i="1" l="1"/>
  <c r="AO19" i="1"/>
  <c r="AN19" i="1"/>
  <c r="AM19" i="1"/>
  <c r="AL19" i="1"/>
  <c r="AK19" i="1"/>
  <c r="AJ19" i="1"/>
  <c r="AI19" i="1"/>
  <c r="AH19" i="1"/>
  <c r="AD19" i="1"/>
  <c r="AC19" i="1"/>
  <c r="AB19" i="1"/>
  <c r="AA19" i="1"/>
  <c r="AQ19" i="1"/>
  <c r="Z19" i="1"/>
  <c r="E19" i="1" l="1"/>
  <c r="F19" i="1"/>
  <c r="G19" i="1"/>
  <c r="H19" i="1"/>
  <c r="J19" i="1"/>
  <c r="K19" i="1"/>
  <c r="L19" i="1"/>
  <c r="M19" i="1"/>
  <c r="O19" i="1"/>
  <c r="P19" i="1"/>
  <c r="Q19" i="1"/>
  <c r="R19" i="1"/>
  <c r="S19" i="1"/>
  <c r="C19" i="1"/>
  <c r="D19" i="1" l="1"/>
  <c r="V19" i="1" l="1"/>
  <c r="W15" i="1" l="1"/>
  <c r="AR12" i="1" l="1"/>
  <c r="W6" i="1"/>
  <c r="AR6" i="1" l="1"/>
  <c r="AR7" i="1"/>
  <c r="AR8" i="1"/>
  <c r="AR9" i="1"/>
  <c r="AR19" i="1" l="1"/>
  <c r="W11" i="1"/>
  <c r="W7" i="1" l="1"/>
  <c r="W8" i="1"/>
  <c r="W9" i="1"/>
  <c r="W10" i="1"/>
  <c r="W13" i="1"/>
  <c r="W14" i="1"/>
  <c r="W16" i="1"/>
  <c r="W17" i="1"/>
  <c r="W18" i="1"/>
  <c r="W19" i="1" l="1"/>
</calcChain>
</file>

<file path=xl/comments1.xml><?xml version="1.0" encoding="utf-8"?>
<comments xmlns="http://schemas.openxmlformats.org/spreadsheetml/2006/main">
  <authors>
    <author>Autorius</author>
  </authors>
  <commentList>
    <comment ref="W6" authorId="0" shapeId="0">
      <text>
        <r>
          <rPr>
            <b/>
            <sz val="9"/>
            <color indexed="81"/>
            <rFont val="Tahoma"/>
            <family val="2"/>
            <charset val="186"/>
          </rPr>
          <t>1564,3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W8" authorId="0" shapeId="0">
      <text>
        <r>
          <rPr>
            <b/>
            <sz val="9"/>
            <color indexed="81"/>
            <rFont val="Tahoma"/>
            <family val="2"/>
            <charset val="186"/>
          </rPr>
          <t>15866,5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W9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517,8
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W10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10619,5
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W11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20066,8
</t>
        </r>
      </text>
    </comment>
    <comment ref="W12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12715,6
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<sst xmlns="http://schemas.openxmlformats.org/spreadsheetml/2006/main" count="102" uniqueCount="62">
  <si>
    <t>Eil. Nr.</t>
  </si>
  <si>
    <t>Programos pavadinimas</t>
  </si>
  <si>
    <t>SB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</si>
  <si>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</si>
  <si>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</si>
  <si>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</si>
  <si>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</si>
  <si>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</si>
  <si>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</si>
  <si>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</si>
  <si>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</si>
  <si>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</si>
  <si>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</si>
  <si>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</si>
  <si>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</si>
  <si>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</si>
  <si>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SB(L)</t>
  </si>
  <si>
    <t>SB(VR)</t>
  </si>
  <si>
    <t>SB(VRL)</t>
  </si>
  <si>
    <t>SB(AA)</t>
  </si>
  <si>
    <t>SB(AAL)</t>
  </si>
  <si>
    <t>SB(SP)</t>
  </si>
  <si>
    <t>Iš viso:</t>
  </si>
  <si>
    <t>SB(VB)</t>
  </si>
  <si>
    <t>ES</t>
  </si>
  <si>
    <t>Kt</t>
  </si>
  <si>
    <t>KVJUD</t>
  </si>
  <si>
    <t>PSDF</t>
  </si>
  <si>
    <t>SB(KPP)</t>
  </si>
  <si>
    <t>SB(ŽPL)</t>
  </si>
  <si>
    <t xml:space="preserve">Miesto urbanistinio planavimo </t>
  </si>
  <si>
    <t xml:space="preserve">Subalansuoto turizmo skatinimo ir vystymo </t>
  </si>
  <si>
    <t xml:space="preserve">Savivaldybės valdymo </t>
  </si>
  <si>
    <t xml:space="preserve">SVV plėtros </t>
  </si>
  <si>
    <t xml:space="preserve">Aplinkos apsaugos </t>
  </si>
  <si>
    <t xml:space="preserve">Susisiekimo sistemos priežiūros ir plėtros </t>
  </si>
  <si>
    <t xml:space="preserve">Miesto infrastruktūros objektų priežiūros ir modernizavimo </t>
  </si>
  <si>
    <t xml:space="preserve">Jaunimo politikos plėtros </t>
  </si>
  <si>
    <t xml:space="preserve">Ugdymo proceso užtikrinimo </t>
  </si>
  <si>
    <t xml:space="preserve">Kūno kultūros ir sporto plėtros </t>
  </si>
  <si>
    <t xml:space="preserve">Socialinės atskirties mažinimo </t>
  </si>
  <si>
    <t xml:space="preserve">Sveikatos apsaugos </t>
  </si>
  <si>
    <t>SB(SPL)</t>
  </si>
  <si>
    <t>tūkst. Eur</t>
  </si>
  <si>
    <t xml:space="preserve">Kultūros plėtros </t>
  </si>
  <si>
    <t>Klaipėdos miesto savivaldybės 2018-2020m. strateginio veiklos plano programų lėšų suvestinė (2018 m. )</t>
  </si>
  <si>
    <t>2017 m. patvirtinta</t>
  </si>
  <si>
    <t>2018m.:</t>
  </si>
  <si>
    <t>SB(ES)</t>
  </si>
  <si>
    <t>SB(ESA)</t>
  </si>
  <si>
    <t>KPP</t>
  </si>
  <si>
    <t>LRVB</t>
  </si>
  <si>
    <t>2018 m. poreikis</t>
  </si>
  <si>
    <t>SB(ESL)</t>
  </si>
  <si>
    <t xml:space="preserve">Pajamos </t>
  </si>
  <si>
    <t>Išlaidos</t>
  </si>
  <si>
    <t>Skirtumas</t>
  </si>
  <si>
    <t>2019 SB</t>
  </si>
  <si>
    <t>2020 SB</t>
  </si>
  <si>
    <t xml:space="preserve">BIUDŽETAS </t>
  </si>
  <si>
    <t>BIUDŽETO LIKUČIAI</t>
  </si>
  <si>
    <t>KITI ŠALTINIAI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</si>
</sst>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2"/>
      <color rgb="FFFF0000"/>
      <name val="Calibri"/>
      <family val="2"/>
      <charset val="186"/>
      <scheme val="minor"/>
    </font>
    <font>
      <b/>
      <sz val="7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9"/>
      <color theme="1"/>
      <name val="Calibri"/>
      <family val="2"/>
      <scheme val="minor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8"/>
      <color theme="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color rgb="FFFF000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7">
    <xf numFmtId="0" fontId="0" fillId="0" borderId="0" xfId="0"/>
    <xf numFmtId="164" fontId="0" fillId="0" borderId="0" xfId="0" applyNumberFormat="1"/>
    <xf numFmtId="0" fontId="3" fillId="0" borderId="5" xfId="0" applyFont="1" applyBorder="1" applyAlignment="1">
      <alignment vertical="top" wrapText="1"/>
    </xf>
    <xf numFmtId="0" fontId="5" fillId="0" borderId="0" xfId="0" applyNumberFormat="1" applyFont="1" applyAlignment="1">
      <alignment vertical="top" wrapText="1"/>
    </xf>
    <xf numFmtId="0" fontId="5" fillId="0" borderId="0" xfId="0" applyFont="1"/>
    <xf numFmtId="164" fontId="5" fillId="0" borderId="0" xfId="0" applyNumberFormat="1" applyFont="1" applyAlignment="1">
      <alignment vertical="top" wrapText="1"/>
    </xf>
    <xf numFmtId="164" fontId="5" fillId="0" borderId="0" xfId="0" applyNumberFormat="1" applyFont="1"/>
    <xf numFmtId="0" fontId="10" fillId="0" borderId="0" xfId="0" applyFont="1"/>
    <xf numFmtId="3" fontId="0" fillId="0" borderId="0" xfId="0" applyNumberFormat="1"/>
    <xf numFmtId="0" fontId="3" fillId="3" borderId="0" xfId="0" applyFont="1" applyFill="1" applyBorder="1" applyAlignment="1">
      <alignment horizontal="center"/>
    </xf>
    <xf numFmtId="3" fontId="9" fillId="3" borderId="0" xfId="0" applyNumberFormat="1" applyFont="1" applyFill="1" applyBorder="1" applyAlignment="1">
      <alignment vertical="top"/>
    </xf>
    <xf numFmtId="0" fontId="3" fillId="0" borderId="9" xfId="0" applyFont="1" applyBorder="1" applyAlignment="1">
      <alignment vertical="top" wrapText="1"/>
    </xf>
    <xf numFmtId="0" fontId="7" fillId="4" borderId="14" xfId="0" applyFont="1" applyFill="1" applyBorder="1" applyAlignment="1">
      <alignment horizontal="center" vertical="top"/>
    </xf>
    <xf numFmtId="0" fontId="7" fillId="4" borderId="19" xfId="0" applyFont="1" applyFill="1" applyBorder="1" applyAlignment="1">
      <alignment horizontal="center" vertical="top"/>
    </xf>
    <xf numFmtId="0" fontId="7" fillId="4" borderId="17" xfId="0" applyFont="1" applyFill="1" applyBorder="1" applyAlignment="1">
      <alignment horizontal="center" vertical="top"/>
    </xf>
    <xf numFmtId="0" fontId="7" fillId="4" borderId="18" xfId="0" applyFont="1" applyFill="1" applyBorder="1" applyAlignment="1">
      <alignment horizontal="center" vertical="top"/>
    </xf>
    <xf numFmtId="0" fontId="2" fillId="2" borderId="32" xfId="0" applyFont="1" applyFill="1" applyBorder="1" applyAlignment="1">
      <alignment horizontal="center" vertical="top"/>
    </xf>
    <xf numFmtId="0" fontId="2" fillId="2" borderId="33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center" vertical="top"/>
    </xf>
    <xf numFmtId="0" fontId="7" fillId="4" borderId="34" xfId="0" applyFont="1" applyFill="1" applyBorder="1" applyAlignment="1">
      <alignment horizontal="center" vertical="top"/>
    </xf>
    <xf numFmtId="164" fontId="4" fillId="0" borderId="0" xfId="0" applyNumberFormat="1" applyFont="1" applyAlignment="1">
      <alignment horizontal="center" vertical="top" wrapText="1"/>
    </xf>
    <xf numFmtId="0" fontId="3" fillId="3" borderId="5" xfId="0" applyFont="1" applyFill="1" applyBorder="1" applyAlignment="1">
      <alignment vertical="top" wrapText="1"/>
    </xf>
    <xf numFmtId="0" fontId="4" fillId="0" borderId="16" xfId="0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165" fontId="0" fillId="0" borderId="0" xfId="0" applyNumberFormat="1"/>
    <xf numFmtId="165" fontId="2" fillId="2" borderId="32" xfId="0" applyNumberFormat="1" applyFont="1" applyFill="1" applyBorder="1" applyAlignment="1">
      <alignment horizontal="center" vertical="top"/>
    </xf>
    <xf numFmtId="165" fontId="8" fillId="3" borderId="3" xfId="0" applyNumberFormat="1" applyFont="1" applyFill="1" applyBorder="1" applyAlignment="1">
      <alignment horizontal="right" vertical="top"/>
    </xf>
    <xf numFmtId="165" fontId="8" fillId="3" borderId="1" xfId="0" applyNumberFormat="1" applyFont="1" applyFill="1" applyBorder="1" applyAlignment="1">
      <alignment horizontal="right" vertical="top"/>
    </xf>
    <xf numFmtId="165" fontId="8" fillId="0" borderId="3" xfId="0" applyNumberFormat="1" applyFont="1" applyBorder="1" applyAlignment="1">
      <alignment horizontal="right" vertical="top"/>
    </xf>
    <xf numFmtId="165" fontId="8" fillId="0" borderId="1" xfId="0" applyNumberFormat="1" applyFont="1" applyBorder="1" applyAlignment="1">
      <alignment horizontal="right" vertical="top"/>
    </xf>
    <xf numFmtId="165" fontId="11" fillId="0" borderId="1" xfId="0" applyNumberFormat="1" applyFont="1" applyBorder="1" applyAlignment="1">
      <alignment horizontal="right" vertical="top"/>
    </xf>
    <xf numFmtId="165" fontId="11" fillId="0" borderId="2" xfId="0" applyNumberFormat="1" applyFont="1" applyBorder="1" applyAlignment="1">
      <alignment horizontal="right" vertical="top"/>
    </xf>
    <xf numFmtId="165" fontId="12" fillId="3" borderId="0" xfId="0" applyNumberFormat="1" applyFont="1" applyFill="1" applyBorder="1" applyAlignment="1">
      <alignment vertical="top"/>
    </xf>
    <xf numFmtId="165" fontId="9" fillId="3" borderId="0" xfId="0" applyNumberFormat="1" applyFont="1" applyFill="1" applyBorder="1"/>
    <xf numFmtId="165" fontId="7" fillId="4" borderId="31" xfId="0" applyNumberFormat="1" applyFont="1" applyFill="1" applyBorder="1" applyAlignment="1">
      <alignment horizontal="center" vertical="top"/>
    </xf>
    <xf numFmtId="165" fontId="8" fillId="0" borderId="38" xfId="0" applyNumberFormat="1" applyFont="1" applyBorder="1" applyAlignment="1">
      <alignment horizontal="right" vertical="top"/>
    </xf>
    <xf numFmtId="0" fontId="5" fillId="0" borderId="16" xfId="0" applyFont="1" applyBorder="1" applyAlignment="1">
      <alignment horizontal="center"/>
    </xf>
    <xf numFmtId="164" fontId="9" fillId="2" borderId="14" xfId="0" applyNumberFormat="1" applyFont="1" applyFill="1" applyBorder="1" applyAlignment="1">
      <alignment vertical="top"/>
    </xf>
    <xf numFmtId="164" fontId="4" fillId="0" borderId="0" xfId="0" applyNumberFormat="1" applyFont="1" applyAlignment="1">
      <alignment vertical="top" wrapText="1"/>
    </xf>
    <xf numFmtId="164" fontId="13" fillId="0" borderId="0" xfId="0" applyNumberFormat="1" applyFont="1" applyAlignment="1">
      <alignment vertical="top" wrapText="1"/>
    </xf>
    <xf numFmtId="164" fontId="14" fillId="0" borderId="0" xfId="0" applyNumberFormat="1" applyFont="1"/>
    <xf numFmtId="0" fontId="2" fillId="2" borderId="27" xfId="0" applyFont="1" applyFill="1" applyBorder="1" applyAlignment="1">
      <alignment horizontal="center" vertical="top"/>
    </xf>
    <xf numFmtId="0" fontId="7" fillId="2" borderId="40" xfId="0" applyFont="1" applyFill="1" applyBorder="1" applyAlignment="1">
      <alignment horizontal="center" vertical="top"/>
    </xf>
    <xf numFmtId="165" fontId="9" fillId="2" borderId="26" xfId="0" applyNumberFormat="1" applyFont="1" applyFill="1" applyBorder="1" applyAlignment="1">
      <alignment horizontal="right" vertical="top"/>
    </xf>
    <xf numFmtId="165" fontId="2" fillId="0" borderId="0" xfId="0" applyNumberFormat="1" applyFont="1" applyBorder="1" applyAlignment="1">
      <alignment horizontal="center"/>
    </xf>
    <xf numFmtId="165" fontId="5" fillId="0" borderId="16" xfId="0" applyNumberFormat="1" applyFont="1" applyBorder="1" applyAlignment="1">
      <alignment horizontal="center"/>
    </xf>
    <xf numFmtId="164" fontId="6" fillId="3" borderId="0" xfId="0" applyNumberFormat="1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49" fontId="2" fillId="4" borderId="8" xfId="0" applyNumberFormat="1" applyFont="1" applyFill="1" applyBorder="1" applyAlignment="1">
      <alignment horizontal="right" vertical="top"/>
    </xf>
    <xf numFmtId="49" fontId="2" fillId="4" borderId="4" xfId="0" applyNumberFormat="1" applyFont="1" applyFill="1" applyBorder="1" applyAlignment="1">
      <alignment horizontal="right" vertical="top"/>
    </xf>
    <xf numFmtId="164" fontId="8" fillId="0" borderId="8" xfId="0" applyNumberFormat="1" applyFont="1" applyBorder="1" applyAlignment="1">
      <alignment horizontal="center" vertical="top"/>
    </xf>
    <xf numFmtId="164" fontId="8" fillId="0" borderId="23" xfId="0" applyNumberFormat="1" applyFont="1" applyBorder="1" applyAlignment="1">
      <alignment horizontal="center" vertical="top"/>
    </xf>
    <xf numFmtId="165" fontId="8" fillId="0" borderId="38" xfId="0" applyNumberFormat="1" applyFont="1" applyBorder="1" applyAlignment="1">
      <alignment horizontal="center" vertical="top"/>
    </xf>
    <xf numFmtId="164" fontId="8" fillId="0" borderId="4" xfId="0" applyNumberFormat="1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165" fontId="8" fillId="3" borderId="1" xfId="0" applyNumberFormat="1" applyFont="1" applyFill="1" applyBorder="1" applyAlignment="1">
      <alignment horizontal="center" vertical="top"/>
    </xf>
    <xf numFmtId="165" fontId="8" fillId="0" borderId="1" xfId="0" applyNumberFormat="1" applyFont="1" applyBorder="1" applyAlignment="1">
      <alignment horizontal="center" vertical="top"/>
    </xf>
    <xf numFmtId="164" fontId="8" fillId="3" borderId="4" xfId="0" applyNumberFormat="1" applyFont="1" applyFill="1" applyBorder="1" applyAlignment="1">
      <alignment horizontal="center" vertical="top"/>
    </xf>
    <xf numFmtId="164" fontId="8" fillId="3" borderId="3" xfId="0" applyNumberFormat="1" applyFont="1" applyFill="1" applyBorder="1" applyAlignment="1">
      <alignment horizontal="center" vertical="top"/>
    </xf>
    <xf numFmtId="165" fontId="11" fillId="0" borderId="1" xfId="0" applyNumberFormat="1" applyFont="1" applyBorder="1" applyAlignment="1">
      <alignment horizontal="center" vertical="top"/>
    </xf>
    <xf numFmtId="164" fontId="8" fillId="0" borderId="12" xfId="0" applyNumberFormat="1" applyFont="1" applyBorder="1" applyAlignment="1">
      <alignment horizontal="center" vertical="top"/>
    </xf>
    <xf numFmtId="164" fontId="8" fillId="0" borderId="15" xfId="0" applyNumberFormat="1" applyFont="1" applyBorder="1" applyAlignment="1">
      <alignment horizontal="center" vertical="top"/>
    </xf>
    <xf numFmtId="165" fontId="11" fillId="0" borderId="2" xfId="0" applyNumberFormat="1" applyFont="1" applyBorder="1" applyAlignment="1">
      <alignment horizontal="center" vertical="top"/>
    </xf>
    <xf numFmtId="165" fontId="8" fillId="0" borderId="23" xfId="0" applyNumberFormat="1" applyFont="1" applyBorder="1" applyAlignment="1">
      <alignment horizontal="right" vertical="top"/>
    </xf>
    <xf numFmtId="0" fontId="2" fillId="2" borderId="32" xfId="0" applyFont="1" applyFill="1" applyBorder="1" applyAlignment="1">
      <alignment horizontal="center" vertical="top"/>
    </xf>
    <xf numFmtId="165" fontId="17" fillId="2" borderId="36" xfId="0" applyNumberFormat="1" applyFont="1" applyFill="1" applyBorder="1" applyAlignment="1">
      <alignment vertical="top"/>
    </xf>
    <xf numFmtId="165" fontId="9" fillId="2" borderId="39" xfId="0" applyNumberFormat="1" applyFont="1" applyFill="1" applyBorder="1" applyAlignment="1">
      <alignment horizontal="right" vertical="top"/>
    </xf>
    <xf numFmtId="0" fontId="3" fillId="0" borderId="13" xfId="0" applyFont="1" applyBorder="1" applyAlignment="1">
      <alignment vertical="top" wrapText="1"/>
    </xf>
    <xf numFmtId="164" fontId="9" fillId="2" borderId="17" xfId="0" applyNumberFormat="1" applyFont="1" applyFill="1" applyBorder="1" applyAlignment="1">
      <alignment vertical="top"/>
    </xf>
    <xf numFmtId="0" fontId="7" fillId="4" borderId="46" xfId="0" applyFont="1" applyFill="1" applyBorder="1" applyAlignment="1">
      <alignment horizontal="center" vertical="top"/>
    </xf>
    <xf numFmtId="165" fontId="8" fillId="0" borderId="8" xfId="0" applyNumberFormat="1" applyFont="1" applyBorder="1" applyAlignment="1">
      <alignment vertical="top"/>
    </xf>
    <xf numFmtId="165" fontId="8" fillId="0" borderId="4" xfId="0" applyNumberFormat="1" applyFont="1" applyBorder="1" applyAlignment="1">
      <alignment vertical="top"/>
    </xf>
    <xf numFmtId="165" fontId="8" fillId="3" borderId="4" xfId="0" applyNumberFormat="1" applyFont="1" applyFill="1" applyBorder="1" applyAlignment="1">
      <alignment vertical="top"/>
    </xf>
    <xf numFmtId="165" fontId="8" fillId="0" borderId="23" xfId="0" applyNumberFormat="1" applyFont="1" applyBorder="1" applyAlignment="1">
      <alignment horizontal="center" vertical="top"/>
    </xf>
    <xf numFmtId="165" fontId="8" fillId="0" borderId="25" xfId="0" applyNumberFormat="1" applyFont="1" applyBorder="1" applyAlignment="1">
      <alignment horizontal="center" vertical="top"/>
    </xf>
    <xf numFmtId="165" fontId="8" fillId="0" borderId="24" xfId="0" applyNumberFormat="1" applyFont="1" applyBorder="1" applyAlignment="1">
      <alignment horizontal="center" vertical="top"/>
    </xf>
    <xf numFmtId="165" fontId="8" fillId="0" borderId="41" xfId="0" applyNumberFormat="1" applyFont="1" applyBorder="1" applyAlignment="1">
      <alignment horizontal="center" vertical="top"/>
    </xf>
    <xf numFmtId="165" fontId="8" fillId="0" borderId="8" xfId="0" applyNumberFormat="1" applyFont="1" applyBorder="1" applyAlignment="1">
      <alignment horizontal="center" vertical="top"/>
    </xf>
    <xf numFmtId="165" fontId="8" fillId="0" borderId="9" xfId="0" applyNumberFormat="1" applyFont="1" applyBorder="1" applyAlignment="1">
      <alignment horizontal="center" vertical="top"/>
    </xf>
    <xf numFmtId="165" fontId="2" fillId="4" borderId="27" xfId="0" applyNumberFormat="1" applyFont="1" applyFill="1" applyBorder="1" applyAlignment="1">
      <alignment horizontal="center" vertical="top"/>
    </xf>
    <xf numFmtId="165" fontId="8" fillId="0" borderId="25" xfId="0" applyNumberFormat="1" applyFont="1" applyBorder="1" applyAlignment="1">
      <alignment horizontal="right" vertical="top"/>
    </xf>
    <xf numFmtId="165" fontId="8" fillId="0" borderId="9" xfId="0" applyNumberFormat="1" applyFont="1" applyBorder="1" applyAlignment="1">
      <alignment horizontal="right" vertical="top"/>
    </xf>
    <xf numFmtId="165" fontId="8" fillId="0" borderId="8" xfId="0" applyNumberFormat="1" applyFont="1" applyBorder="1" applyAlignment="1">
      <alignment horizontal="right" vertical="top"/>
    </xf>
    <xf numFmtId="165" fontId="8" fillId="0" borderId="48" xfId="0" applyNumberFormat="1" applyFont="1" applyBorder="1" applyAlignment="1">
      <alignment horizontal="right" vertical="top"/>
    </xf>
    <xf numFmtId="165" fontId="8" fillId="0" borderId="3" xfId="0" applyNumberFormat="1" applyFont="1" applyBorder="1" applyAlignment="1">
      <alignment horizontal="center" vertical="top"/>
    </xf>
    <xf numFmtId="165" fontId="8" fillId="0" borderId="21" xfId="0" applyNumberFormat="1" applyFont="1" applyBorder="1" applyAlignment="1">
      <alignment horizontal="center" vertical="top"/>
    </xf>
    <xf numFmtId="165" fontId="8" fillId="0" borderId="20" xfId="0" applyNumberFormat="1" applyFont="1" applyBorder="1" applyAlignment="1">
      <alignment horizontal="center" vertical="top"/>
    </xf>
    <xf numFmtId="165" fontId="8" fillId="0" borderId="4" xfId="0" applyNumberFormat="1" applyFont="1" applyBorder="1" applyAlignment="1">
      <alignment horizontal="center" vertical="top"/>
    </xf>
    <xf numFmtId="165" fontId="8" fillId="0" borderId="5" xfId="0" applyNumberFormat="1" applyFont="1" applyBorder="1" applyAlignment="1">
      <alignment horizontal="center" vertical="top"/>
    </xf>
    <xf numFmtId="165" fontId="2" fillId="4" borderId="44" xfId="0" applyNumberFormat="1" applyFont="1" applyFill="1" applyBorder="1" applyAlignment="1">
      <alignment horizontal="center" vertical="top"/>
    </xf>
    <xf numFmtId="165" fontId="8" fillId="0" borderId="21" xfId="0" applyNumberFormat="1" applyFont="1" applyBorder="1" applyAlignment="1">
      <alignment horizontal="right" vertical="top"/>
    </xf>
    <xf numFmtId="165" fontId="8" fillId="0" borderId="5" xfId="0" applyNumberFormat="1" applyFont="1" applyBorder="1" applyAlignment="1">
      <alignment horizontal="right" vertical="top"/>
    </xf>
    <xf numFmtId="165" fontId="8" fillId="0" borderId="4" xfId="0" applyNumberFormat="1" applyFont="1" applyBorder="1" applyAlignment="1">
      <alignment horizontal="right" vertical="top"/>
    </xf>
    <xf numFmtId="165" fontId="8" fillId="0" borderId="49" xfId="0" applyNumberFormat="1" applyFont="1" applyBorder="1" applyAlignment="1">
      <alignment horizontal="right" vertical="top"/>
    </xf>
    <xf numFmtId="165" fontId="8" fillId="3" borderId="3" xfId="0" applyNumberFormat="1" applyFont="1" applyFill="1" applyBorder="1" applyAlignment="1">
      <alignment horizontal="center" vertical="top"/>
    </xf>
    <xf numFmtId="165" fontId="8" fillId="3" borderId="21" xfId="0" applyNumberFormat="1" applyFont="1" applyFill="1" applyBorder="1" applyAlignment="1">
      <alignment horizontal="center" vertical="top"/>
    </xf>
    <xf numFmtId="165" fontId="8" fillId="3" borderId="20" xfId="0" applyNumberFormat="1" applyFont="1" applyFill="1" applyBorder="1" applyAlignment="1">
      <alignment horizontal="center" vertical="top"/>
    </xf>
    <xf numFmtId="165" fontId="8" fillId="3" borderId="4" xfId="0" applyNumberFormat="1" applyFont="1" applyFill="1" applyBorder="1" applyAlignment="1">
      <alignment horizontal="center" vertical="top"/>
    </xf>
    <xf numFmtId="165" fontId="8" fillId="3" borderId="5" xfId="0" applyNumberFormat="1" applyFont="1" applyFill="1" applyBorder="1" applyAlignment="1">
      <alignment horizontal="center" vertical="top"/>
    </xf>
    <xf numFmtId="165" fontId="8" fillId="3" borderId="21" xfId="0" applyNumberFormat="1" applyFont="1" applyFill="1" applyBorder="1" applyAlignment="1">
      <alignment horizontal="right" vertical="top"/>
    </xf>
    <xf numFmtId="165" fontId="8" fillId="3" borderId="5" xfId="0" applyNumberFormat="1" applyFont="1" applyFill="1" applyBorder="1" applyAlignment="1">
      <alignment horizontal="right" vertical="top"/>
    </xf>
    <xf numFmtId="165" fontId="8" fillId="3" borderId="4" xfId="0" applyNumberFormat="1" applyFont="1" applyFill="1" applyBorder="1" applyAlignment="1">
      <alignment horizontal="right" vertical="top"/>
    </xf>
    <xf numFmtId="165" fontId="8" fillId="3" borderId="49" xfId="0" applyNumberFormat="1" applyFont="1" applyFill="1" applyBorder="1" applyAlignment="1">
      <alignment horizontal="right" vertical="top"/>
    </xf>
    <xf numFmtId="165" fontId="11" fillId="0" borderId="4" xfId="0" applyNumberFormat="1" applyFont="1" applyBorder="1" applyAlignment="1">
      <alignment horizontal="center" vertical="top"/>
    </xf>
    <xf numFmtId="165" fontId="11" fillId="0" borderId="21" xfId="0" applyNumberFormat="1" applyFont="1" applyBorder="1" applyAlignment="1">
      <alignment horizontal="center" vertical="top"/>
    </xf>
    <xf numFmtId="165" fontId="11" fillId="0" borderId="20" xfId="0" applyNumberFormat="1" applyFont="1" applyBorder="1" applyAlignment="1">
      <alignment horizontal="center" vertical="top"/>
    </xf>
    <xf numFmtId="165" fontId="11" fillId="0" borderId="5" xfId="0" applyNumberFormat="1" applyFont="1" applyBorder="1" applyAlignment="1">
      <alignment horizontal="center" vertical="top"/>
    </xf>
    <xf numFmtId="165" fontId="11" fillId="0" borderId="4" xfId="0" applyNumberFormat="1" applyFont="1" applyBorder="1" applyAlignment="1">
      <alignment horizontal="right" vertical="top"/>
    </xf>
    <xf numFmtId="165" fontId="11" fillId="0" borderId="21" xfId="0" applyNumberFormat="1" applyFont="1" applyBorder="1" applyAlignment="1">
      <alignment horizontal="right" vertical="top"/>
    </xf>
    <xf numFmtId="165" fontId="11" fillId="0" borderId="5" xfId="0" applyNumberFormat="1" applyFont="1" applyBorder="1" applyAlignment="1">
      <alignment horizontal="right" vertical="top"/>
    </xf>
    <xf numFmtId="165" fontId="8" fillId="0" borderId="0" xfId="0" applyNumberFormat="1" applyFont="1" applyBorder="1" applyAlignment="1">
      <alignment horizontal="center" vertical="top"/>
    </xf>
    <xf numFmtId="165" fontId="8" fillId="0" borderId="43" xfId="0" applyNumberFormat="1" applyFont="1" applyBorder="1" applyAlignment="1">
      <alignment horizontal="center" vertical="top"/>
    </xf>
    <xf numFmtId="165" fontId="8" fillId="0" borderId="42" xfId="0" applyNumberFormat="1" applyFont="1" applyBorder="1" applyAlignment="1">
      <alignment horizontal="center" vertical="top"/>
    </xf>
    <xf numFmtId="165" fontId="8" fillId="0" borderId="0" xfId="0" applyNumberFormat="1" applyFont="1" applyBorder="1" applyAlignment="1">
      <alignment horizontal="right" vertical="top"/>
    </xf>
    <xf numFmtId="165" fontId="8" fillId="0" borderId="42" xfId="0" applyNumberFormat="1" applyFont="1" applyBorder="1" applyAlignment="1">
      <alignment horizontal="right" vertical="top"/>
    </xf>
    <xf numFmtId="165" fontId="8" fillId="0" borderId="15" xfId="0" applyNumberFormat="1" applyFont="1" applyBorder="1" applyAlignment="1">
      <alignment horizontal="center" vertical="top"/>
    </xf>
    <xf numFmtId="165" fontId="8" fillId="0" borderId="22" xfId="0" applyNumberFormat="1" applyFont="1" applyBorder="1" applyAlignment="1">
      <alignment horizontal="center" vertical="top"/>
    </xf>
    <xf numFmtId="165" fontId="8" fillId="0" borderId="2" xfId="0" applyNumberFormat="1" applyFont="1" applyBorder="1" applyAlignment="1">
      <alignment horizontal="center" vertical="top"/>
    </xf>
    <xf numFmtId="165" fontId="8" fillId="0" borderId="13" xfId="0" applyNumberFormat="1" applyFont="1" applyBorder="1" applyAlignment="1">
      <alignment horizontal="center" vertical="top"/>
    </xf>
    <xf numFmtId="165" fontId="8" fillId="0" borderId="12" xfId="0" applyNumberFormat="1" applyFont="1" applyBorder="1" applyAlignment="1">
      <alignment horizontal="center" vertical="top"/>
    </xf>
    <xf numFmtId="165" fontId="11" fillId="0" borderId="12" xfId="0" applyNumberFormat="1" applyFont="1" applyBorder="1" applyAlignment="1">
      <alignment horizontal="center" vertical="top"/>
    </xf>
    <xf numFmtId="165" fontId="11" fillId="0" borderId="22" xfId="0" applyNumberFormat="1" applyFont="1" applyBorder="1" applyAlignment="1">
      <alignment horizontal="center" vertical="top"/>
    </xf>
    <xf numFmtId="165" fontId="11" fillId="0" borderId="45" xfId="0" applyNumberFormat="1" applyFont="1" applyBorder="1" applyAlignment="1">
      <alignment horizontal="center" vertical="top"/>
    </xf>
    <xf numFmtId="165" fontId="11" fillId="0" borderId="13" xfId="0" applyNumberFormat="1" applyFont="1" applyBorder="1" applyAlignment="1">
      <alignment horizontal="center" vertical="top"/>
    </xf>
    <xf numFmtId="165" fontId="8" fillId="0" borderId="12" xfId="0" applyNumberFormat="1" applyFont="1" applyBorder="1" applyAlignment="1">
      <alignment vertical="top"/>
    </xf>
    <xf numFmtId="165" fontId="8" fillId="0" borderId="15" xfId="0" applyNumberFormat="1" applyFont="1" applyBorder="1" applyAlignment="1">
      <alignment horizontal="right" vertical="top"/>
    </xf>
    <xf numFmtId="165" fontId="8" fillId="0" borderId="22" xfId="0" applyNumberFormat="1" applyFont="1" applyBorder="1" applyAlignment="1">
      <alignment horizontal="right" vertical="top"/>
    </xf>
    <xf numFmtId="165" fontId="8" fillId="0" borderId="13" xfId="0" applyNumberFormat="1" applyFont="1" applyBorder="1" applyAlignment="1">
      <alignment horizontal="right" vertical="top"/>
    </xf>
    <xf numFmtId="165" fontId="8" fillId="0" borderId="12" xfId="0" applyNumberFormat="1" applyFont="1" applyBorder="1" applyAlignment="1">
      <alignment horizontal="right" vertical="top"/>
    </xf>
    <xf numFmtId="165" fontId="8" fillId="0" borderId="50" xfId="0" applyNumberFormat="1" applyFont="1" applyBorder="1" applyAlignment="1">
      <alignment horizontal="right" vertical="top"/>
    </xf>
    <xf numFmtId="165" fontId="11" fillId="0" borderId="12" xfId="0" applyNumberFormat="1" applyFont="1" applyBorder="1" applyAlignment="1">
      <alignment horizontal="right" vertical="top"/>
    </xf>
    <xf numFmtId="165" fontId="11" fillId="0" borderId="22" xfId="0" applyNumberFormat="1" applyFont="1" applyBorder="1" applyAlignment="1">
      <alignment horizontal="right" vertical="top"/>
    </xf>
    <xf numFmtId="165" fontId="11" fillId="0" borderId="13" xfId="0" applyNumberFormat="1" applyFont="1" applyBorder="1" applyAlignment="1">
      <alignment horizontal="right" vertical="top"/>
    </xf>
    <xf numFmtId="165" fontId="9" fillId="2" borderId="17" xfId="0" applyNumberFormat="1" applyFont="1" applyFill="1" applyBorder="1" applyAlignment="1">
      <alignment vertical="top"/>
    </xf>
    <xf numFmtId="165" fontId="9" fillId="2" borderId="17" xfId="0" applyNumberFormat="1" applyFont="1" applyFill="1" applyBorder="1" applyAlignment="1">
      <alignment horizontal="center" vertical="top"/>
    </xf>
    <xf numFmtId="165" fontId="9" fillId="2" borderId="18" xfId="0" applyNumberFormat="1" applyFont="1" applyFill="1" applyBorder="1" applyAlignment="1">
      <alignment vertical="top"/>
    </xf>
    <xf numFmtId="165" fontId="9" fillId="2" borderId="14" xfId="0" applyNumberFormat="1" applyFont="1" applyFill="1" applyBorder="1" applyAlignment="1">
      <alignment vertical="top"/>
    </xf>
    <xf numFmtId="165" fontId="9" fillId="2" borderId="34" xfId="0" applyNumberFormat="1" applyFont="1" applyFill="1" applyBorder="1" applyAlignment="1">
      <alignment vertical="top"/>
    </xf>
    <xf numFmtId="165" fontId="8" fillId="0" borderId="51" xfId="0" applyNumberFormat="1" applyFont="1" applyBorder="1" applyAlignment="1">
      <alignment horizontal="center" vertical="top"/>
    </xf>
    <xf numFmtId="165" fontId="8" fillId="0" borderId="45" xfId="0" applyNumberFormat="1" applyFont="1" applyBorder="1" applyAlignment="1">
      <alignment horizontal="center" vertical="top"/>
    </xf>
    <xf numFmtId="164" fontId="18" fillId="2" borderId="0" xfId="0" applyNumberFormat="1" applyFont="1" applyFill="1" applyAlignment="1">
      <alignment vertical="top" wrapText="1"/>
    </xf>
    <xf numFmtId="164" fontId="19" fillId="2" borderId="0" xfId="0" applyNumberFormat="1" applyFont="1" applyFill="1" applyAlignment="1">
      <alignment vertical="top" wrapText="1"/>
    </xf>
    <xf numFmtId="164" fontId="20" fillId="2" borderId="0" xfId="0" applyNumberFormat="1" applyFont="1" applyFill="1" applyAlignment="1">
      <alignment vertical="top" wrapText="1"/>
    </xf>
    <xf numFmtId="165" fontId="2" fillId="5" borderId="44" xfId="0" applyNumberFormat="1" applyFont="1" applyFill="1" applyBorder="1" applyAlignment="1">
      <alignment horizontal="center" vertical="top"/>
    </xf>
    <xf numFmtId="165" fontId="2" fillId="5" borderId="52" xfId="0" applyNumberFormat="1" applyFont="1" applyFill="1" applyBorder="1" applyAlignment="1">
      <alignment horizontal="center" vertical="top"/>
    </xf>
    <xf numFmtId="165" fontId="2" fillId="5" borderId="47" xfId="0" applyNumberFormat="1" applyFont="1" applyFill="1" applyBorder="1" applyAlignment="1">
      <alignment horizontal="center" vertical="top"/>
    </xf>
    <xf numFmtId="165" fontId="2" fillId="5" borderId="36" xfId="0" applyNumberFormat="1" applyFont="1" applyFill="1" applyBorder="1" applyAlignment="1">
      <alignment vertical="top"/>
    </xf>
    <xf numFmtId="0" fontId="2" fillId="2" borderId="32" xfId="0" applyFont="1" applyFill="1" applyBorder="1" applyAlignment="1">
      <alignment horizontal="center" vertical="top"/>
    </xf>
    <xf numFmtId="165" fontId="21" fillId="5" borderId="44" xfId="0" applyNumberFormat="1" applyFont="1" applyFill="1" applyBorder="1" applyAlignment="1">
      <alignment horizontal="center" vertical="top"/>
    </xf>
    <xf numFmtId="0" fontId="2" fillId="2" borderId="39" xfId="0" applyFont="1" applyFill="1" applyBorder="1" applyAlignment="1">
      <alignment horizontal="center" vertical="top"/>
    </xf>
    <xf numFmtId="0" fontId="2" fillId="2" borderId="46" xfId="0" applyFont="1" applyFill="1" applyBorder="1" applyAlignment="1">
      <alignment horizontal="center" vertical="top"/>
    </xf>
    <xf numFmtId="0" fontId="2" fillId="5" borderId="53" xfId="0" applyFont="1" applyFill="1" applyBorder="1" applyAlignment="1">
      <alignment horizontal="center" vertical="top"/>
    </xf>
    <xf numFmtId="0" fontId="2" fillId="5" borderId="39" xfId="0" applyFont="1" applyFill="1" applyBorder="1" applyAlignment="1">
      <alignment horizontal="center" vertical="top"/>
    </xf>
    <xf numFmtId="0" fontId="2" fillId="5" borderId="47" xfId="0" applyFont="1" applyFill="1" applyBorder="1" applyAlignment="1">
      <alignment horizontal="center"/>
    </xf>
    <xf numFmtId="165" fontId="12" fillId="2" borderId="14" xfId="0" applyNumberFormat="1" applyFont="1" applyFill="1" applyBorder="1" applyAlignment="1">
      <alignment vertical="top"/>
    </xf>
    <xf numFmtId="165" fontId="11" fillId="0" borderId="4" xfId="0" applyNumberFormat="1" applyFont="1" applyBorder="1" applyAlignment="1">
      <alignment vertical="top"/>
    </xf>
    <xf numFmtId="49" fontId="2" fillId="4" borderId="12" xfId="0" applyNumberFormat="1" applyFont="1" applyFill="1" applyBorder="1" applyAlignment="1">
      <alignment horizontal="right" vertical="top"/>
    </xf>
    <xf numFmtId="165" fontId="2" fillId="2" borderId="47" xfId="0" applyNumberFormat="1" applyFont="1" applyFill="1" applyBorder="1" applyAlignment="1">
      <alignment horizontal="center"/>
    </xf>
    <xf numFmtId="165" fontId="2" fillId="2" borderId="39" xfId="0" applyNumberFormat="1" applyFont="1" applyFill="1" applyBorder="1" applyAlignment="1">
      <alignment vertical="top"/>
    </xf>
    <xf numFmtId="165" fontId="7" fillId="2" borderId="47" xfId="0" applyNumberFormat="1" applyFont="1" applyFill="1" applyBorder="1" applyAlignment="1">
      <alignment horizontal="center" vertical="top"/>
    </xf>
    <xf numFmtId="165" fontId="9" fillId="2" borderId="27" xfId="0" applyNumberFormat="1" applyFont="1" applyFill="1" applyBorder="1" applyAlignment="1">
      <alignment vertical="top"/>
    </xf>
    <xf numFmtId="165" fontId="9" fillId="2" borderId="26" xfId="0" applyNumberFormat="1" applyFont="1" applyFill="1" applyBorder="1" applyAlignment="1">
      <alignment vertical="top"/>
    </xf>
    <xf numFmtId="165" fontId="9" fillId="2" borderId="39" xfId="0" applyNumberFormat="1" applyFont="1" applyFill="1" applyBorder="1" applyAlignment="1">
      <alignment vertical="top"/>
    </xf>
    <xf numFmtId="0" fontId="4" fillId="0" borderId="0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top"/>
    </xf>
    <xf numFmtId="0" fontId="2" fillId="2" borderId="30" xfId="0" applyFont="1" applyFill="1" applyBorder="1" applyAlignment="1">
      <alignment horizontal="center" vertical="top"/>
    </xf>
    <xf numFmtId="0" fontId="2" fillId="2" borderId="32" xfId="0" applyFont="1" applyFill="1" applyBorder="1" applyAlignment="1">
      <alignment horizontal="center" vertical="top"/>
    </xf>
    <xf numFmtId="0" fontId="2" fillId="2" borderId="35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 wrapText="1"/>
    </xf>
    <xf numFmtId="0" fontId="2" fillId="2" borderId="42" xfId="0" applyFont="1" applyFill="1" applyBorder="1" applyAlignment="1">
      <alignment horizontal="center" vertical="top" wrapText="1"/>
    </xf>
    <xf numFmtId="0" fontId="3" fillId="2" borderId="29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54" xfId="0" applyFont="1" applyFill="1" applyBorder="1" applyAlignment="1">
      <alignment horizontal="center" vertical="top" wrapText="1"/>
    </xf>
    <xf numFmtId="0" fontId="3" fillId="2" borderId="28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2" fillId="2" borderId="47" xfId="0" applyFont="1" applyFill="1" applyBorder="1" applyAlignment="1">
      <alignment horizontal="center" vertical="top" wrapText="1"/>
    </xf>
    <xf numFmtId="0" fontId="2" fillId="2" borderId="39" xfId="0" applyFont="1" applyFill="1" applyBorder="1" applyAlignment="1">
      <alignment horizontal="center" vertical="top" wrapText="1"/>
    </xf>
    <xf numFmtId="0" fontId="3" fillId="2" borderId="40" xfId="0" applyFont="1" applyFill="1" applyBorder="1" applyAlignment="1">
      <alignment horizontal="center" vertical="top" wrapText="1"/>
    </xf>
    <xf numFmtId="165" fontId="2" fillId="4" borderId="37" xfId="0" applyNumberFormat="1" applyFont="1" applyFill="1" applyBorder="1" applyAlignment="1">
      <alignment horizontal="center" vertical="top"/>
    </xf>
    <xf numFmtId="165" fontId="2" fillId="4" borderId="40" xfId="0" applyNumberFormat="1" applyFont="1" applyFill="1" applyBorder="1" applyAlignment="1">
      <alignment horizontal="center" vertical="top"/>
    </xf>
    <xf numFmtId="0" fontId="17" fillId="2" borderId="10" xfId="0" applyFont="1" applyFill="1" applyBorder="1" applyAlignment="1">
      <alignment horizontal="center" vertical="top"/>
    </xf>
    <xf numFmtId="0" fontId="22" fillId="0" borderId="11" xfId="0" applyFont="1" applyBorder="1" applyAlignment="1">
      <alignment horizontal="center" vertical="top"/>
    </xf>
    <xf numFmtId="0" fontId="17" fillId="2" borderId="10" xfId="0" applyFont="1" applyFill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</cellXfs>
  <cellStyles count="1">
    <cellStyle name="Įprastas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W28"/>
  <sheetViews>
    <sheetView tabSelected="1" zoomScale="110" zoomScaleNormal="110" zoomScaleSheetLayoutView="100" workbookViewId="0">
      <pane xSplit="1" topLeftCell="S1" activePane="topRight" state="frozen"/>
      <selection pane="topRight" activeCell="AV15" sqref="AV15"/>
    </sheetView>
  </sheetViews>
  <sheetFormatPr defaultRowHeight="15" x14ac:dyDescent="0.25"/>
  <cols>
    <col min="1" max="1" width="3.5703125" customWidth="1"/>
    <col min="2" max="2" width="15.85546875" customWidth="1"/>
    <col min="3" max="3" width="7.140625" customWidth="1"/>
    <col min="4" max="5" width="6.7109375" customWidth="1"/>
    <col min="6" max="6" width="6" customWidth="1"/>
    <col min="7" max="7" width="5.42578125" customWidth="1"/>
    <col min="8" max="8" width="6" customWidth="1"/>
    <col min="9" max="9" width="5.5703125" customWidth="1"/>
    <col min="10" max="10" width="7.140625" customWidth="1"/>
    <col min="11" max="11" width="6.7109375" customWidth="1"/>
    <col min="12" max="12" width="7.140625" customWidth="1"/>
    <col min="13" max="13" width="6.42578125" customWidth="1"/>
    <col min="14" max="15" width="5.7109375" customWidth="1"/>
    <col min="16" max="16" width="6.5703125" customWidth="1"/>
    <col min="17" max="17" width="7.42578125" customWidth="1"/>
    <col min="18" max="18" width="4.7109375" style="24" customWidth="1"/>
    <col min="19" max="19" width="6.5703125" customWidth="1"/>
    <col min="20" max="20" width="4.85546875" customWidth="1"/>
    <col min="21" max="21" width="7.28515625" customWidth="1"/>
    <col min="22" max="22" width="5.7109375" customWidth="1"/>
    <col min="23" max="23" width="7.7109375" customWidth="1"/>
    <col min="24" max="24" width="4" customWidth="1"/>
    <col min="25" max="25" width="8.5703125" customWidth="1"/>
    <col min="26" max="26" width="7.42578125" customWidth="1"/>
    <col min="27" max="27" width="6.7109375" customWidth="1"/>
    <col min="28" max="28" width="6" customWidth="1"/>
    <col min="29" max="29" width="9.42578125" customWidth="1"/>
    <col min="30" max="30" width="6" customWidth="1"/>
    <col min="31" max="32" width="5" customWidth="1"/>
    <col min="33" max="33" width="6" customWidth="1"/>
    <col min="34" max="34" width="6.28515625" customWidth="1"/>
    <col min="35" max="35" width="6.85546875" customWidth="1"/>
    <col min="36" max="36" width="6.140625" customWidth="1"/>
    <col min="37" max="38" width="5.7109375" customWidth="1"/>
    <col min="39" max="39" width="6.7109375" customWidth="1"/>
    <col min="40" max="40" width="4.7109375" style="24" customWidth="1"/>
    <col min="41" max="41" width="6.5703125" customWidth="1"/>
    <col min="42" max="43" width="6.85546875" customWidth="1"/>
    <col min="44" max="44" width="8" style="24" customWidth="1"/>
    <col min="45" max="46" width="0" hidden="1" customWidth="1"/>
  </cols>
  <sheetData>
    <row r="1" spans="1:49" x14ac:dyDescent="0.25">
      <c r="A1" s="164" t="s">
        <v>45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  <c r="AO1" s="164"/>
      <c r="AP1" s="164"/>
      <c r="AQ1" s="164"/>
      <c r="AR1" s="44"/>
    </row>
    <row r="2" spans="1:49" ht="15.75" thickBot="1" x14ac:dyDescent="0.3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3"/>
      <c r="S2" s="22"/>
      <c r="T2" s="22"/>
      <c r="U2" s="22"/>
      <c r="V2" s="36" t="s">
        <v>43</v>
      </c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3"/>
      <c r="AO2" s="22"/>
      <c r="AP2" s="22"/>
      <c r="AQ2" s="36" t="s">
        <v>43</v>
      </c>
      <c r="AR2" s="45"/>
    </row>
    <row r="3" spans="1:49" ht="20.25" customHeight="1" thickBot="1" x14ac:dyDescent="0.3">
      <c r="A3" s="172" t="s">
        <v>0</v>
      </c>
      <c r="B3" s="169" t="s">
        <v>1</v>
      </c>
      <c r="C3" s="165" t="s">
        <v>46</v>
      </c>
      <c r="D3" s="166"/>
      <c r="E3" s="166"/>
      <c r="F3" s="166"/>
      <c r="G3" s="166"/>
      <c r="H3" s="167"/>
      <c r="I3" s="167"/>
      <c r="J3" s="168"/>
      <c r="K3" s="48"/>
      <c r="L3" s="48"/>
      <c r="M3" s="48"/>
      <c r="N3" s="48"/>
      <c r="O3" s="48"/>
      <c r="P3" s="48"/>
      <c r="Q3" s="16"/>
      <c r="R3" s="25"/>
      <c r="S3" s="16"/>
      <c r="T3" s="16"/>
      <c r="U3" s="65"/>
      <c r="V3" s="17"/>
      <c r="W3" s="41">
        <v>2017</v>
      </c>
      <c r="X3" s="177" t="s">
        <v>0</v>
      </c>
      <c r="Y3" s="165" t="s">
        <v>52</v>
      </c>
      <c r="Z3" s="166"/>
      <c r="AA3" s="166"/>
      <c r="AB3" s="166"/>
      <c r="AC3" s="166"/>
      <c r="AD3" s="167"/>
      <c r="AE3" s="167"/>
      <c r="AF3" s="167"/>
      <c r="AG3" s="168"/>
      <c r="AH3" s="48"/>
      <c r="AI3" s="48"/>
      <c r="AJ3" s="48"/>
      <c r="AK3" s="48"/>
      <c r="AL3" s="48"/>
      <c r="AM3" s="16"/>
      <c r="AN3" s="25"/>
      <c r="AO3" s="16"/>
      <c r="AP3" s="65"/>
      <c r="AQ3" s="17"/>
      <c r="AR3" s="158" t="s">
        <v>47</v>
      </c>
      <c r="AS3" s="154" t="s">
        <v>57</v>
      </c>
      <c r="AT3" s="154" t="s">
        <v>58</v>
      </c>
    </row>
    <row r="4" spans="1:49" ht="10.5" customHeight="1" thickBot="1" x14ac:dyDescent="0.3">
      <c r="A4" s="173"/>
      <c r="B4" s="170"/>
      <c r="C4" s="182" t="s">
        <v>59</v>
      </c>
      <c r="D4" s="183"/>
      <c r="E4" s="183"/>
      <c r="F4" s="183"/>
      <c r="G4" s="48"/>
      <c r="H4" s="48"/>
      <c r="I4" s="48"/>
      <c r="J4" s="151"/>
      <c r="K4" s="184" t="s">
        <v>60</v>
      </c>
      <c r="L4" s="185"/>
      <c r="M4" s="185"/>
      <c r="N4" s="185"/>
      <c r="O4" s="185"/>
      <c r="P4" s="151"/>
      <c r="Q4" s="148"/>
      <c r="R4" s="25"/>
      <c r="S4" s="148"/>
      <c r="T4" s="148"/>
      <c r="U4" s="148"/>
      <c r="V4" s="17"/>
      <c r="W4" s="150"/>
      <c r="X4" s="178"/>
      <c r="Y4" s="182" t="s">
        <v>59</v>
      </c>
      <c r="Z4" s="183"/>
      <c r="AA4" s="183"/>
      <c r="AB4" s="183"/>
      <c r="AC4" s="48"/>
      <c r="AD4" s="48"/>
      <c r="AE4" s="48"/>
      <c r="AF4" s="48"/>
      <c r="AG4" s="151"/>
      <c r="AH4" s="184" t="s">
        <v>60</v>
      </c>
      <c r="AI4" s="185"/>
      <c r="AJ4" s="185"/>
      <c r="AK4" s="185"/>
      <c r="AL4" s="186"/>
      <c r="AM4" s="184" t="s">
        <v>61</v>
      </c>
      <c r="AN4" s="185"/>
      <c r="AO4" s="185"/>
      <c r="AP4" s="185"/>
      <c r="AQ4" s="186"/>
      <c r="AR4" s="159"/>
      <c r="AS4" s="152"/>
      <c r="AT4" s="153"/>
    </row>
    <row r="5" spans="1:49" ht="24" customHeight="1" thickBot="1" x14ac:dyDescent="0.3">
      <c r="A5" s="174"/>
      <c r="B5" s="171"/>
      <c r="C5" s="12" t="s">
        <v>2</v>
      </c>
      <c r="D5" s="13" t="s">
        <v>23</v>
      </c>
      <c r="E5" s="13" t="s">
        <v>21</v>
      </c>
      <c r="F5" s="13" t="s">
        <v>17</v>
      </c>
      <c r="G5" s="13" t="s">
        <v>19</v>
      </c>
      <c r="H5" s="47" t="s">
        <v>28</v>
      </c>
      <c r="I5" s="14" t="s">
        <v>49</v>
      </c>
      <c r="J5" s="19" t="s">
        <v>48</v>
      </c>
      <c r="K5" s="12" t="s">
        <v>29</v>
      </c>
      <c r="L5" s="13" t="s">
        <v>16</v>
      </c>
      <c r="M5" s="13" t="s">
        <v>18</v>
      </c>
      <c r="N5" s="13" t="s">
        <v>53</v>
      </c>
      <c r="O5" s="13" t="s">
        <v>20</v>
      </c>
      <c r="P5" s="47" t="s">
        <v>42</v>
      </c>
      <c r="Q5" s="18" t="s">
        <v>24</v>
      </c>
      <c r="R5" s="34" t="s">
        <v>27</v>
      </c>
      <c r="S5" s="19" t="s">
        <v>26</v>
      </c>
      <c r="T5" s="19" t="s">
        <v>50</v>
      </c>
      <c r="U5" s="19" t="s">
        <v>51</v>
      </c>
      <c r="V5" s="15" t="s">
        <v>25</v>
      </c>
      <c r="W5" s="42" t="s">
        <v>22</v>
      </c>
      <c r="X5" s="179"/>
      <c r="Y5" s="12" t="s">
        <v>2</v>
      </c>
      <c r="Z5" s="13" t="s">
        <v>23</v>
      </c>
      <c r="AA5" s="13" t="s">
        <v>21</v>
      </c>
      <c r="AB5" s="13" t="s">
        <v>17</v>
      </c>
      <c r="AC5" s="13" t="s">
        <v>19</v>
      </c>
      <c r="AD5" s="47" t="s">
        <v>28</v>
      </c>
      <c r="AE5" s="19" t="s">
        <v>49</v>
      </c>
      <c r="AF5" s="19" t="s">
        <v>53</v>
      </c>
      <c r="AG5" s="15" t="s">
        <v>48</v>
      </c>
      <c r="AH5" s="12" t="s">
        <v>29</v>
      </c>
      <c r="AI5" s="13" t="s">
        <v>16</v>
      </c>
      <c r="AJ5" s="13" t="s">
        <v>18</v>
      </c>
      <c r="AK5" s="13" t="s">
        <v>20</v>
      </c>
      <c r="AL5" s="70" t="s">
        <v>42</v>
      </c>
      <c r="AM5" s="18" t="s">
        <v>24</v>
      </c>
      <c r="AN5" s="34" t="s">
        <v>27</v>
      </c>
      <c r="AO5" s="19" t="s">
        <v>26</v>
      </c>
      <c r="AP5" s="19" t="s">
        <v>51</v>
      </c>
      <c r="AQ5" s="15" t="s">
        <v>25</v>
      </c>
      <c r="AR5" s="160" t="s">
        <v>22</v>
      </c>
      <c r="AS5" s="145" t="s">
        <v>22</v>
      </c>
      <c r="AT5" s="146" t="s">
        <v>22</v>
      </c>
    </row>
    <row r="6" spans="1:49" ht="27.75" customHeight="1" x14ac:dyDescent="0.25">
      <c r="A6" s="49" t="s">
        <v>3</v>
      </c>
      <c r="B6" s="11" t="s">
        <v>30</v>
      </c>
      <c r="C6" s="51">
        <v>1369.5</v>
      </c>
      <c r="D6" s="52"/>
      <c r="E6" s="52"/>
      <c r="F6" s="74"/>
      <c r="G6" s="74"/>
      <c r="H6" s="75"/>
      <c r="I6" s="76"/>
      <c r="J6" s="77">
        <v>71.7</v>
      </c>
      <c r="K6" s="78">
        <v>105.7</v>
      </c>
      <c r="L6" s="74"/>
      <c r="M6" s="74"/>
      <c r="N6" s="74"/>
      <c r="O6" s="74"/>
      <c r="P6" s="75"/>
      <c r="Q6" s="78">
        <v>17.399999999999999</v>
      </c>
      <c r="R6" s="53"/>
      <c r="S6" s="75"/>
      <c r="T6" s="53"/>
      <c r="U6" s="77"/>
      <c r="V6" s="79"/>
      <c r="W6" s="43">
        <f t="shared" ref="W6:W18" si="0">SUM(C6:V6)</f>
        <v>1564.3000000000002</v>
      </c>
      <c r="X6" s="80" t="s">
        <v>3</v>
      </c>
      <c r="Y6" s="71">
        <v>988.5</v>
      </c>
      <c r="Z6" s="64"/>
      <c r="AA6" s="64"/>
      <c r="AB6" s="64"/>
      <c r="AC6" s="64"/>
      <c r="AD6" s="81"/>
      <c r="AE6" s="77"/>
      <c r="AF6" s="77"/>
      <c r="AG6" s="82">
        <v>21.6</v>
      </c>
      <c r="AH6" s="83">
        <v>293.2</v>
      </c>
      <c r="AI6" s="64">
        <v>83.1</v>
      </c>
      <c r="AJ6" s="64"/>
      <c r="AK6" s="64"/>
      <c r="AL6" s="84"/>
      <c r="AM6" s="83"/>
      <c r="AN6" s="35"/>
      <c r="AO6" s="81"/>
      <c r="AP6" s="35"/>
      <c r="AQ6" s="82"/>
      <c r="AR6" s="161">
        <f t="shared" ref="AR6:AR18" si="1">SUM(Y6:AQ6)</f>
        <v>1386.3999999999999</v>
      </c>
      <c r="AS6" s="149">
        <v>1039.0999999999999</v>
      </c>
      <c r="AT6" s="149">
        <v>746.9</v>
      </c>
    </row>
    <row r="7" spans="1:49" ht="30" customHeight="1" x14ac:dyDescent="0.25">
      <c r="A7" s="50" t="s">
        <v>4</v>
      </c>
      <c r="B7" s="2" t="s">
        <v>31</v>
      </c>
      <c r="C7" s="54">
        <v>641.79999999999995</v>
      </c>
      <c r="D7" s="55"/>
      <c r="E7" s="55"/>
      <c r="F7" s="85"/>
      <c r="G7" s="85"/>
      <c r="H7" s="86"/>
      <c r="I7" s="57">
        <v>13.7</v>
      </c>
      <c r="J7" s="87">
        <v>882.6</v>
      </c>
      <c r="K7" s="88"/>
      <c r="L7" s="85">
        <v>2424.4</v>
      </c>
      <c r="M7" s="85"/>
      <c r="N7" s="85"/>
      <c r="O7" s="85"/>
      <c r="P7" s="86"/>
      <c r="Q7" s="88"/>
      <c r="R7" s="56"/>
      <c r="S7" s="86"/>
      <c r="T7" s="57"/>
      <c r="U7" s="87"/>
      <c r="V7" s="89">
        <v>10.3</v>
      </c>
      <c r="W7" s="43">
        <f t="shared" si="0"/>
        <v>3972.8</v>
      </c>
      <c r="X7" s="90" t="s">
        <v>4</v>
      </c>
      <c r="Y7" s="72">
        <v>1535.5</v>
      </c>
      <c r="Z7" s="28">
        <v>51.3</v>
      </c>
      <c r="AA7" s="28"/>
      <c r="AB7" s="28"/>
      <c r="AC7" s="28"/>
      <c r="AD7" s="91"/>
      <c r="AE7" s="87">
        <v>19.399999999999999</v>
      </c>
      <c r="AF7" s="87"/>
      <c r="AG7" s="92">
        <v>647</v>
      </c>
      <c r="AH7" s="93"/>
      <c r="AI7" s="28">
        <v>76.8</v>
      </c>
      <c r="AJ7" s="28"/>
      <c r="AK7" s="28"/>
      <c r="AL7" s="94"/>
      <c r="AM7" s="93"/>
      <c r="AN7" s="27"/>
      <c r="AO7" s="91"/>
      <c r="AP7" s="29"/>
      <c r="AQ7" s="92"/>
      <c r="AR7" s="162">
        <f t="shared" si="1"/>
        <v>2330</v>
      </c>
      <c r="AS7" s="149">
        <v>600.70000000000005</v>
      </c>
      <c r="AT7" s="149">
        <v>632.29999999999995</v>
      </c>
    </row>
    <row r="8" spans="1:49" ht="29.25" customHeight="1" x14ac:dyDescent="0.25">
      <c r="A8" s="50" t="s">
        <v>5</v>
      </c>
      <c r="B8" s="2" t="s">
        <v>32</v>
      </c>
      <c r="C8" s="54">
        <v>11619.4</v>
      </c>
      <c r="D8" s="55">
        <v>1047.5</v>
      </c>
      <c r="E8" s="55">
        <v>133.80000000000001</v>
      </c>
      <c r="F8" s="85">
        <v>36.299999999999997</v>
      </c>
      <c r="G8" s="85"/>
      <c r="H8" s="86"/>
      <c r="I8" s="57"/>
      <c r="J8" s="87"/>
      <c r="K8" s="88"/>
      <c r="L8" s="85">
        <v>2981.8</v>
      </c>
      <c r="M8" s="85"/>
      <c r="N8" s="85"/>
      <c r="O8" s="85"/>
      <c r="P8" s="86">
        <v>47.7</v>
      </c>
      <c r="Q8" s="88"/>
      <c r="R8" s="56"/>
      <c r="S8" s="86"/>
      <c r="T8" s="57"/>
      <c r="U8" s="87"/>
      <c r="V8" s="89"/>
      <c r="W8" s="43">
        <f t="shared" si="0"/>
        <v>15866.5</v>
      </c>
      <c r="X8" s="90" t="s">
        <v>5</v>
      </c>
      <c r="Y8" s="72">
        <v>9185.2000000000007</v>
      </c>
      <c r="Z8" s="28">
        <v>4.8</v>
      </c>
      <c r="AA8" s="28">
        <v>130</v>
      </c>
      <c r="AB8" s="28">
        <v>18.100000000000001</v>
      </c>
      <c r="AC8" s="28"/>
      <c r="AD8" s="91"/>
      <c r="AE8" s="87"/>
      <c r="AF8" s="87"/>
      <c r="AG8" s="92"/>
      <c r="AH8" s="93"/>
      <c r="AI8" s="28">
        <v>3291.8</v>
      </c>
      <c r="AJ8" s="28"/>
      <c r="AK8" s="28"/>
      <c r="AL8" s="94">
        <v>40</v>
      </c>
      <c r="AM8" s="93">
        <v>70</v>
      </c>
      <c r="AN8" s="27"/>
      <c r="AO8" s="91"/>
      <c r="AP8" s="29"/>
      <c r="AQ8" s="92"/>
      <c r="AR8" s="162">
        <f t="shared" si="1"/>
        <v>12739.900000000001</v>
      </c>
      <c r="AS8" s="149">
        <v>12151.4</v>
      </c>
      <c r="AT8" s="149">
        <v>12779.5</v>
      </c>
    </row>
    <row r="9" spans="1:49" ht="27" customHeight="1" x14ac:dyDescent="0.25">
      <c r="A9" s="50" t="s">
        <v>6</v>
      </c>
      <c r="B9" s="2" t="s">
        <v>33</v>
      </c>
      <c r="C9" s="54">
        <v>445.8</v>
      </c>
      <c r="D9" s="55"/>
      <c r="E9" s="55"/>
      <c r="F9" s="85"/>
      <c r="G9" s="85"/>
      <c r="H9" s="86"/>
      <c r="I9" s="57"/>
      <c r="J9" s="87"/>
      <c r="K9" s="88"/>
      <c r="L9" s="85"/>
      <c r="M9" s="85"/>
      <c r="N9" s="85"/>
      <c r="O9" s="85"/>
      <c r="P9" s="86"/>
      <c r="Q9" s="88"/>
      <c r="R9" s="57"/>
      <c r="S9" s="86"/>
      <c r="T9" s="57"/>
      <c r="U9" s="87"/>
      <c r="V9" s="89">
        <v>72</v>
      </c>
      <c r="W9" s="43">
        <f t="shared" si="0"/>
        <v>517.79999999999995</v>
      </c>
      <c r="X9" s="90" t="s">
        <v>6</v>
      </c>
      <c r="Y9" s="72">
        <v>454.5</v>
      </c>
      <c r="Z9" s="28"/>
      <c r="AA9" s="28"/>
      <c r="AB9" s="28"/>
      <c r="AC9" s="28"/>
      <c r="AD9" s="91"/>
      <c r="AE9" s="87"/>
      <c r="AF9" s="87"/>
      <c r="AG9" s="92"/>
      <c r="AH9" s="93"/>
      <c r="AI9" s="28">
        <v>143.5</v>
      </c>
      <c r="AJ9" s="28"/>
      <c r="AK9" s="28"/>
      <c r="AL9" s="94"/>
      <c r="AM9" s="93"/>
      <c r="AN9" s="29"/>
      <c r="AO9" s="91"/>
      <c r="AP9" s="29"/>
      <c r="AQ9" s="92">
        <v>21.6</v>
      </c>
      <c r="AR9" s="162">
        <f t="shared" si="1"/>
        <v>619.6</v>
      </c>
      <c r="AS9" s="149">
        <v>430.1</v>
      </c>
      <c r="AT9" s="149">
        <v>430.1</v>
      </c>
    </row>
    <row r="10" spans="1:49" ht="23.25" customHeight="1" x14ac:dyDescent="0.25">
      <c r="A10" s="50" t="s">
        <v>7</v>
      </c>
      <c r="B10" s="2" t="s">
        <v>34</v>
      </c>
      <c r="C10" s="58">
        <v>632.4</v>
      </c>
      <c r="D10" s="59">
        <v>50</v>
      </c>
      <c r="E10" s="59"/>
      <c r="F10" s="95">
        <v>4700</v>
      </c>
      <c r="G10" s="95">
        <v>436.4</v>
      </c>
      <c r="H10" s="96"/>
      <c r="I10" s="56">
        <v>9.4</v>
      </c>
      <c r="J10" s="97">
        <v>1334</v>
      </c>
      <c r="K10" s="98"/>
      <c r="L10" s="95">
        <v>886.4</v>
      </c>
      <c r="M10" s="95">
        <v>430.3</v>
      </c>
      <c r="N10" s="95"/>
      <c r="O10" s="95">
        <v>65</v>
      </c>
      <c r="P10" s="96"/>
      <c r="Q10" s="98">
        <v>2055.6</v>
      </c>
      <c r="R10" s="56"/>
      <c r="S10" s="96"/>
      <c r="T10" s="56"/>
      <c r="U10" s="97"/>
      <c r="V10" s="99">
        <v>20</v>
      </c>
      <c r="W10" s="43">
        <f t="shared" si="0"/>
        <v>10619.499999999998</v>
      </c>
      <c r="X10" s="90" t="s">
        <v>7</v>
      </c>
      <c r="Y10" s="73">
        <v>1882.6</v>
      </c>
      <c r="Z10" s="26">
        <v>28.4</v>
      </c>
      <c r="AA10" s="26"/>
      <c r="AB10" s="26">
        <v>4770</v>
      </c>
      <c r="AC10" s="26">
        <v>420</v>
      </c>
      <c r="AD10" s="100"/>
      <c r="AE10" s="97"/>
      <c r="AF10" s="97"/>
      <c r="AG10" s="101">
        <v>1614.6</v>
      </c>
      <c r="AH10" s="102"/>
      <c r="AI10" s="26">
        <v>543.29999999999995</v>
      </c>
      <c r="AJ10" s="26">
        <v>1222.0999999999999</v>
      </c>
      <c r="AK10" s="26">
        <v>189.4</v>
      </c>
      <c r="AL10" s="103"/>
      <c r="AM10" s="102">
        <v>1143.0999999999999</v>
      </c>
      <c r="AN10" s="27"/>
      <c r="AO10" s="100"/>
      <c r="AP10" s="27">
        <v>74.3</v>
      </c>
      <c r="AQ10" s="101">
        <v>66.7</v>
      </c>
      <c r="AR10" s="162">
        <f t="shared" si="1"/>
        <v>11954.5</v>
      </c>
      <c r="AS10" s="149">
        <v>1331.7</v>
      </c>
      <c r="AT10" s="149">
        <v>987.6</v>
      </c>
    </row>
    <row r="11" spans="1:49" ht="35.25" customHeight="1" x14ac:dyDescent="0.25">
      <c r="A11" s="50" t="s">
        <v>8</v>
      </c>
      <c r="B11" s="2" t="s">
        <v>35</v>
      </c>
      <c r="C11" s="54">
        <v>7029.9</v>
      </c>
      <c r="D11" s="55"/>
      <c r="E11" s="55"/>
      <c r="F11" s="85">
        <v>1264.5999999999999</v>
      </c>
      <c r="G11" s="85"/>
      <c r="H11" s="86">
        <v>4133.2</v>
      </c>
      <c r="I11" s="57"/>
      <c r="J11" s="87">
        <v>361</v>
      </c>
      <c r="K11" s="88">
        <v>2117.6</v>
      </c>
      <c r="L11" s="85">
        <v>2867.2</v>
      </c>
      <c r="M11" s="85">
        <v>353.2</v>
      </c>
      <c r="N11" s="85"/>
      <c r="O11" s="85"/>
      <c r="P11" s="86"/>
      <c r="Q11" s="98">
        <v>684.4</v>
      </c>
      <c r="R11" s="56"/>
      <c r="S11" s="96">
        <v>1015.7</v>
      </c>
      <c r="T11" s="56"/>
      <c r="U11" s="97"/>
      <c r="V11" s="99">
        <v>240</v>
      </c>
      <c r="W11" s="43">
        <f t="shared" si="0"/>
        <v>20066.800000000003</v>
      </c>
      <c r="X11" s="90" t="s">
        <v>8</v>
      </c>
      <c r="Y11" s="72">
        <v>11731.7</v>
      </c>
      <c r="Z11" s="28"/>
      <c r="AA11" s="28"/>
      <c r="AB11" s="28">
        <v>1506.4</v>
      </c>
      <c r="AC11" s="28"/>
      <c r="AD11" s="91">
        <v>5085</v>
      </c>
      <c r="AE11" s="87"/>
      <c r="AF11" s="87"/>
      <c r="AG11" s="92"/>
      <c r="AH11" s="93">
        <v>1246.5999999999999</v>
      </c>
      <c r="AI11" s="28">
        <v>4086.5</v>
      </c>
      <c r="AJ11" s="28">
        <v>552.9</v>
      </c>
      <c r="AK11" s="28"/>
      <c r="AL11" s="94"/>
      <c r="AM11" s="102">
        <v>2204</v>
      </c>
      <c r="AN11" s="27"/>
      <c r="AO11" s="100">
        <v>1593.4</v>
      </c>
      <c r="AP11" s="27"/>
      <c r="AQ11" s="101">
        <v>104.5</v>
      </c>
      <c r="AR11" s="162">
        <f t="shared" si="1"/>
        <v>28111</v>
      </c>
      <c r="AS11" s="149">
        <v>18711.5</v>
      </c>
      <c r="AT11" s="149">
        <v>22050.799999999999</v>
      </c>
    </row>
    <row r="12" spans="1:49" ht="28.5" customHeight="1" x14ac:dyDescent="0.25">
      <c r="A12" s="50" t="s">
        <v>9</v>
      </c>
      <c r="B12" s="2" t="s">
        <v>36</v>
      </c>
      <c r="C12" s="54">
        <v>10332.799999999999</v>
      </c>
      <c r="D12" s="55"/>
      <c r="E12" s="55">
        <v>33.5</v>
      </c>
      <c r="F12" s="85">
        <v>84.5</v>
      </c>
      <c r="G12" s="85"/>
      <c r="H12" s="86"/>
      <c r="I12" s="57"/>
      <c r="J12" s="87"/>
      <c r="K12" s="88">
        <v>724</v>
      </c>
      <c r="L12" s="85">
        <v>1002.7</v>
      </c>
      <c r="M12" s="85"/>
      <c r="N12" s="85"/>
      <c r="O12" s="85"/>
      <c r="P12" s="86">
        <v>6.5</v>
      </c>
      <c r="Q12" s="88"/>
      <c r="R12" s="56"/>
      <c r="S12" s="86"/>
      <c r="T12" s="57">
        <v>400</v>
      </c>
      <c r="U12" s="87"/>
      <c r="V12" s="89">
        <v>131.6</v>
      </c>
      <c r="W12" s="43">
        <f t="shared" si="0"/>
        <v>12715.6</v>
      </c>
      <c r="X12" s="90" t="s">
        <v>9</v>
      </c>
      <c r="Y12" s="72">
        <v>11332</v>
      </c>
      <c r="Z12" s="28"/>
      <c r="AA12" s="28">
        <v>33.5</v>
      </c>
      <c r="AB12" s="28">
        <v>79.900000000000006</v>
      </c>
      <c r="AC12" s="28"/>
      <c r="AD12" s="91"/>
      <c r="AE12" s="87"/>
      <c r="AF12" s="87"/>
      <c r="AG12" s="92"/>
      <c r="AH12" s="93">
        <v>443</v>
      </c>
      <c r="AI12" s="28">
        <v>1339.1</v>
      </c>
      <c r="AJ12" s="28"/>
      <c r="AK12" s="28"/>
      <c r="AL12" s="94"/>
      <c r="AM12" s="93">
        <v>366.8</v>
      </c>
      <c r="AN12" s="27"/>
      <c r="AO12" s="91"/>
      <c r="AP12" s="29">
        <v>32.5</v>
      </c>
      <c r="AQ12" s="92">
        <v>10</v>
      </c>
      <c r="AR12" s="162">
        <f t="shared" si="1"/>
        <v>13636.8</v>
      </c>
      <c r="AS12" s="149">
        <v>13148.5</v>
      </c>
      <c r="AT12" s="149">
        <v>11029.5</v>
      </c>
    </row>
    <row r="13" spans="1:49" ht="21" customHeight="1" x14ac:dyDescent="0.25">
      <c r="A13" s="50" t="s">
        <v>10</v>
      </c>
      <c r="B13" s="21" t="s">
        <v>44</v>
      </c>
      <c r="C13" s="58">
        <v>6921.8</v>
      </c>
      <c r="D13" s="55"/>
      <c r="E13" s="55">
        <v>400.1</v>
      </c>
      <c r="F13" s="85">
        <v>172.9</v>
      </c>
      <c r="G13" s="85"/>
      <c r="H13" s="86"/>
      <c r="I13" s="57"/>
      <c r="J13" s="87"/>
      <c r="K13" s="88"/>
      <c r="L13" s="85">
        <v>39.5</v>
      </c>
      <c r="M13" s="85"/>
      <c r="N13" s="85"/>
      <c r="O13" s="85"/>
      <c r="P13" s="86">
        <v>62.3</v>
      </c>
      <c r="Q13" s="104">
        <v>672.9</v>
      </c>
      <c r="R13" s="60"/>
      <c r="S13" s="105"/>
      <c r="T13" s="60"/>
      <c r="U13" s="106">
        <v>58</v>
      </c>
      <c r="V13" s="107">
        <v>64.7</v>
      </c>
      <c r="W13" s="43">
        <f t="shared" si="0"/>
        <v>8392.2000000000007</v>
      </c>
      <c r="X13" s="90" t="s">
        <v>10</v>
      </c>
      <c r="Y13" s="72">
        <v>6564.7</v>
      </c>
      <c r="Z13" s="28"/>
      <c r="AA13" s="28">
        <v>413.9</v>
      </c>
      <c r="AB13" s="28">
        <v>222.7</v>
      </c>
      <c r="AC13" s="28"/>
      <c r="AD13" s="91"/>
      <c r="AE13" s="87">
        <v>46</v>
      </c>
      <c r="AF13" s="87"/>
      <c r="AG13" s="92"/>
      <c r="AH13" s="93"/>
      <c r="AI13" s="28">
        <v>205.1</v>
      </c>
      <c r="AJ13" s="28"/>
      <c r="AK13" s="28"/>
      <c r="AL13" s="94"/>
      <c r="AM13" s="108">
        <v>1232.4000000000001</v>
      </c>
      <c r="AN13" s="30"/>
      <c r="AO13" s="109"/>
      <c r="AP13" s="30"/>
      <c r="AQ13" s="110">
        <v>64.7</v>
      </c>
      <c r="AR13" s="162">
        <f t="shared" si="1"/>
        <v>8749.5</v>
      </c>
      <c r="AS13" s="144">
        <v>8379</v>
      </c>
      <c r="AT13" s="144">
        <v>8987.4</v>
      </c>
      <c r="AW13" s="1"/>
    </row>
    <row r="14" spans="1:49" ht="29.25" customHeight="1" x14ac:dyDescent="0.25">
      <c r="A14" s="50" t="s">
        <v>11</v>
      </c>
      <c r="B14" s="2" t="s">
        <v>37</v>
      </c>
      <c r="C14" s="54">
        <v>112.7</v>
      </c>
      <c r="D14" s="55"/>
      <c r="E14" s="55"/>
      <c r="F14" s="85"/>
      <c r="G14" s="85"/>
      <c r="H14" s="86"/>
      <c r="I14" s="57"/>
      <c r="J14" s="87"/>
      <c r="K14" s="88"/>
      <c r="L14" s="85"/>
      <c r="M14" s="85"/>
      <c r="N14" s="85"/>
      <c r="O14" s="85"/>
      <c r="P14" s="86"/>
      <c r="Q14" s="104">
        <v>11.7</v>
      </c>
      <c r="R14" s="60"/>
      <c r="S14" s="105"/>
      <c r="T14" s="60"/>
      <c r="U14" s="106"/>
      <c r="V14" s="107"/>
      <c r="W14" s="43">
        <f t="shared" si="0"/>
        <v>124.4</v>
      </c>
      <c r="X14" s="90" t="s">
        <v>11</v>
      </c>
      <c r="Y14" s="72">
        <v>185.8</v>
      </c>
      <c r="Z14" s="28"/>
      <c r="AA14" s="28"/>
      <c r="AB14" s="28"/>
      <c r="AC14" s="28"/>
      <c r="AD14" s="91"/>
      <c r="AE14" s="87">
        <v>6.5</v>
      </c>
      <c r="AF14" s="87"/>
      <c r="AG14" s="92"/>
      <c r="AH14" s="93"/>
      <c r="AI14" s="28">
        <v>4.2</v>
      </c>
      <c r="AJ14" s="28"/>
      <c r="AK14" s="28"/>
      <c r="AL14" s="94"/>
      <c r="AM14" s="108"/>
      <c r="AN14" s="30"/>
      <c r="AO14" s="109"/>
      <c r="AP14" s="30"/>
      <c r="AQ14" s="110"/>
      <c r="AR14" s="162">
        <f t="shared" si="1"/>
        <v>196.5</v>
      </c>
      <c r="AS14" s="144">
        <v>75.2</v>
      </c>
      <c r="AT14" s="144">
        <v>87.7</v>
      </c>
    </row>
    <row r="15" spans="1:49" ht="30.75" customHeight="1" x14ac:dyDescent="0.25">
      <c r="A15" s="50" t="s">
        <v>12</v>
      </c>
      <c r="B15" s="21" t="s">
        <v>38</v>
      </c>
      <c r="C15" s="58">
        <v>33071.699999999997</v>
      </c>
      <c r="D15" s="55">
        <v>35339.300000000003</v>
      </c>
      <c r="E15" s="55">
        <v>5433.4</v>
      </c>
      <c r="F15" s="85"/>
      <c r="G15" s="85"/>
      <c r="H15" s="86"/>
      <c r="I15" s="57"/>
      <c r="J15" s="87">
        <v>238</v>
      </c>
      <c r="K15" s="88"/>
      <c r="L15" s="85">
        <v>2488.1</v>
      </c>
      <c r="M15" s="85"/>
      <c r="N15" s="85"/>
      <c r="O15" s="85"/>
      <c r="P15" s="86">
        <v>592.70000000000005</v>
      </c>
      <c r="Q15" s="104">
        <v>562.5</v>
      </c>
      <c r="R15" s="60"/>
      <c r="S15" s="105"/>
      <c r="T15" s="60"/>
      <c r="U15" s="106"/>
      <c r="V15" s="107">
        <v>130.1</v>
      </c>
      <c r="W15" s="43">
        <f t="shared" si="0"/>
        <v>77855.8</v>
      </c>
      <c r="X15" s="90" t="s">
        <v>12</v>
      </c>
      <c r="Y15" s="156">
        <v>36197.699999999997</v>
      </c>
      <c r="Z15" s="28">
        <v>36020.800000000003</v>
      </c>
      <c r="AA15" s="28">
        <v>5503.7</v>
      </c>
      <c r="AB15" s="28"/>
      <c r="AC15" s="28"/>
      <c r="AD15" s="91"/>
      <c r="AE15" s="87">
        <v>43.3</v>
      </c>
      <c r="AF15" s="87"/>
      <c r="AG15" s="92"/>
      <c r="AH15" s="93"/>
      <c r="AI15" s="28">
        <v>594.1</v>
      </c>
      <c r="AJ15" s="28"/>
      <c r="AK15" s="28"/>
      <c r="AL15" s="94"/>
      <c r="AM15" s="108">
        <v>754.6</v>
      </c>
      <c r="AN15" s="30"/>
      <c r="AO15" s="109"/>
      <c r="AP15" s="30">
        <v>93.9</v>
      </c>
      <c r="AQ15" s="110">
        <v>125</v>
      </c>
      <c r="AR15" s="162">
        <f t="shared" si="1"/>
        <v>79333.100000000006</v>
      </c>
      <c r="AS15" s="144">
        <v>42397.4</v>
      </c>
      <c r="AT15" s="144">
        <v>40463.4</v>
      </c>
    </row>
    <row r="16" spans="1:49" ht="30.75" customHeight="1" x14ac:dyDescent="0.25">
      <c r="A16" s="50" t="s">
        <v>13</v>
      </c>
      <c r="B16" s="21" t="s">
        <v>39</v>
      </c>
      <c r="C16" s="58">
        <v>9441.9</v>
      </c>
      <c r="D16" s="55">
        <v>1368.4</v>
      </c>
      <c r="E16" s="55">
        <v>225.4</v>
      </c>
      <c r="F16" s="85"/>
      <c r="G16" s="85"/>
      <c r="H16" s="86"/>
      <c r="I16" s="57"/>
      <c r="J16" s="89">
        <v>11564.6</v>
      </c>
      <c r="K16" s="88"/>
      <c r="L16" s="85"/>
      <c r="M16" s="85">
        <v>573.9</v>
      </c>
      <c r="N16" s="85"/>
      <c r="O16" s="85"/>
      <c r="P16" s="86">
        <v>62.4</v>
      </c>
      <c r="Q16" s="104">
        <v>85.3</v>
      </c>
      <c r="R16" s="60"/>
      <c r="S16" s="105"/>
      <c r="T16" s="60"/>
      <c r="U16" s="106">
        <v>15.5</v>
      </c>
      <c r="V16" s="107">
        <v>22.2</v>
      </c>
      <c r="W16" s="43">
        <f t="shared" si="0"/>
        <v>23359.600000000002</v>
      </c>
      <c r="X16" s="90" t="s">
        <v>13</v>
      </c>
      <c r="Y16" s="72">
        <v>8921.7999999999993</v>
      </c>
      <c r="Z16" s="28">
        <v>53.8</v>
      </c>
      <c r="AA16" s="28">
        <v>361.4</v>
      </c>
      <c r="AB16" s="28"/>
      <c r="AC16" s="28"/>
      <c r="AD16" s="91"/>
      <c r="AE16" s="87"/>
      <c r="AF16" s="87"/>
      <c r="AG16" s="92">
        <v>609.29999999999995</v>
      </c>
      <c r="AH16" s="93"/>
      <c r="AI16" s="28">
        <v>1946.6</v>
      </c>
      <c r="AJ16" s="28"/>
      <c r="AK16" s="28"/>
      <c r="AL16" s="94"/>
      <c r="AM16" s="108">
        <v>478.9</v>
      </c>
      <c r="AN16" s="30"/>
      <c r="AO16" s="109"/>
      <c r="AP16" s="30">
        <v>59.3</v>
      </c>
      <c r="AQ16" s="110">
        <v>27.3</v>
      </c>
      <c r="AR16" s="162">
        <f t="shared" si="1"/>
        <v>12458.399999999996</v>
      </c>
      <c r="AS16" s="144">
        <v>12306.2</v>
      </c>
      <c r="AT16" s="144">
        <v>9995</v>
      </c>
    </row>
    <row r="17" spans="1:46" ht="33" customHeight="1" x14ac:dyDescent="0.25">
      <c r="A17" s="50" t="s">
        <v>14</v>
      </c>
      <c r="B17" s="21" t="s">
        <v>40</v>
      </c>
      <c r="C17" s="58">
        <v>10294.200000000001</v>
      </c>
      <c r="D17" s="55">
        <v>4062.9</v>
      </c>
      <c r="E17" s="55">
        <v>1752.6</v>
      </c>
      <c r="F17" s="85"/>
      <c r="G17" s="85"/>
      <c r="H17" s="111"/>
      <c r="I17" s="112"/>
      <c r="J17" s="113">
        <v>1687.4</v>
      </c>
      <c r="K17" s="88"/>
      <c r="L17" s="85">
        <v>278.89999999999998</v>
      </c>
      <c r="M17" s="85"/>
      <c r="N17" s="85">
        <v>198.9</v>
      </c>
      <c r="O17" s="85"/>
      <c r="P17" s="86">
        <v>856.2</v>
      </c>
      <c r="Q17" s="104">
        <v>50.4</v>
      </c>
      <c r="R17" s="60"/>
      <c r="S17" s="105"/>
      <c r="T17" s="60"/>
      <c r="U17" s="106">
        <v>15609</v>
      </c>
      <c r="V17" s="107">
        <v>2.5</v>
      </c>
      <c r="W17" s="43">
        <f t="shared" si="0"/>
        <v>34793.000000000007</v>
      </c>
      <c r="X17" s="90" t="s">
        <v>14</v>
      </c>
      <c r="Y17" s="72">
        <v>10225.299999999999</v>
      </c>
      <c r="Z17" s="28">
        <v>4791.7</v>
      </c>
      <c r="AA17" s="28">
        <v>1798.4</v>
      </c>
      <c r="AB17" s="28"/>
      <c r="AC17" s="28"/>
      <c r="AD17" s="114"/>
      <c r="AE17" s="139">
        <v>69.5</v>
      </c>
      <c r="AF17" s="139">
        <v>169.6</v>
      </c>
      <c r="AG17" s="115">
        <v>3418.6</v>
      </c>
      <c r="AH17" s="93"/>
      <c r="AI17" s="28">
        <v>649.79999999999995</v>
      </c>
      <c r="AJ17" s="28"/>
      <c r="AK17" s="28"/>
      <c r="AL17" s="94"/>
      <c r="AM17" s="108">
        <v>50.3</v>
      </c>
      <c r="AN17" s="30"/>
      <c r="AO17" s="109"/>
      <c r="AP17" s="30">
        <v>15728.6</v>
      </c>
      <c r="AQ17" s="110">
        <v>3</v>
      </c>
      <c r="AR17" s="162">
        <f t="shared" si="1"/>
        <v>36904.799999999996</v>
      </c>
      <c r="AS17" s="144">
        <v>10174.5</v>
      </c>
      <c r="AT17" s="144">
        <v>11823.7</v>
      </c>
    </row>
    <row r="18" spans="1:46" ht="22.5" customHeight="1" thickBot="1" x14ac:dyDescent="0.3">
      <c r="A18" s="157" t="s">
        <v>15</v>
      </c>
      <c r="B18" s="68" t="s">
        <v>41</v>
      </c>
      <c r="C18" s="61">
        <v>1026.5999999999999</v>
      </c>
      <c r="D18" s="62">
        <v>2007.7</v>
      </c>
      <c r="E18" s="62">
        <v>18.2</v>
      </c>
      <c r="F18" s="116"/>
      <c r="G18" s="116">
        <v>109.1</v>
      </c>
      <c r="H18" s="117"/>
      <c r="I18" s="118"/>
      <c r="J18" s="119"/>
      <c r="K18" s="120"/>
      <c r="L18" s="116">
        <v>75</v>
      </c>
      <c r="M18" s="116"/>
      <c r="N18" s="116"/>
      <c r="O18" s="116">
        <v>39</v>
      </c>
      <c r="P18" s="117">
        <v>11.8</v>
      </c>
      <c r="Q18" s="121"/>
      <c r="R18" s="63">
        <v>16.600000000000001</v>
      </c>
      <c r="S18" s="122"/>
      <c r="T18" s="63"/>
      <c r="U18" s="123"/>
      <c r="V18" s="124">
        <v>261.8</v>
      </c>
      <c r="W18" s="67">
        <f t="shared" si="0"/>
        <v>3565.8</v>
      </c>
      <c r="X18" s="180" t="s">
        <v>15</v>
      </c>
      <c r="Y18" s="125">
        <v>1685.3</v>
      </c>
      <c r="Z18" s="126">
        <v>489.6</v>
      </c>
      <c r="AA18" s="126">
        <v>22.5</v>
      </c>
      <c r="AB18" s="126"/>
      <c r="AC18" s="126">
        <v>105</v>
      </c>
      <c r="AD18" s="127"/>
      <c r="AE18" s="140">
        <v>4.0999999999999996</v>
      </c>
      <c r="AF18" s="140"/>
      <c r="AG18" s="128">
        <v>88.3</v>
      </c>
      <c r="AH18" s="129"/>
      <c r="AI18" s="126">
        <v>155</v>
      </c>
      <c r="AJ18" s="126"/>
      <c r="AK18" s="126"/>
      <c r="AL18" s="130"/>
      <c r="AM18" s="131">
        <v>1000</v>
      </c>
      <c r="AN18" s="31">
        <v>74.8</v>
      </c>
      <c r="AO18" s="132"/>
      <c r="AP18" s="31">
        <v>7.8</v>
      </c>
      <c r="AQ18" s="133">
        <v>261.8</v>
      </c>
      <c r="AR18" s="163">
        <f t="shared" si="1"/>
        <v>3894.2000000000007</v>
      </c>
      <c r="AS18" s="144">
        <v>2384.1999999999998</v>
      </c>
      <c r="AT18" s="144">
        <v>2590</v>
      </c>
    </row>
    <row r="19" spans="1:46" ht="15.75" thickBot="1" x14ac:dyDescent="0.3">
      <c r="A19" s="175"/>
      <c r="B19" s="176"/>
      <c r="C19" s="37">
        <f>SUM(C6:C18)</f>
        <v>92940.499999999985</v>
      </c>
      <c r="D19" s="69">
        <f t="shared" ref="D19:V19" si="2">SUM(D6:D18)</f>
        <v>43875.8</v>
      </c>
      <c r="E19" s="69">
        <f t="shared" si="2"/>
        <v>7996.9999999999991</v>
      </c>
      <c r="F19" s="134">
        <f t="shared" si="2"/>
        <v>6258.2999999999993</v>
      </c>
      <c r="G19" s="134">
        <f t="shared" si="2"/>
        <v>545.5</v>
      </c>
      <c r="H19" s="134">
        <f t="shared" si="2"/>
        <v>4133.2</v>
      </c>
      <c r="I19" s="135">
        <f t="shared" si="2"/>
        <v>23.1</v>
      </c>
      <c r="J19" s="136">
        <f t="shared" si="2"/>
        <v>16139.300000000001</v>
      </c>
      <c r="K19" s="137">
        <f t="shared" si="2"/>
        <v>2947.2999999999997</v>
      </c>
      <c r="L19" s="134">
        <f t="shared" si="2"/>
        <v>13044</v>
      </c>
      <c r="M19" s="134">
        <f t="shared" si="2"/>
        <v>1357.4</v>
      </c>
      <c r="N19" s="134">
        <f>SUM(N6:N18)</f>
        <v>198.9</v>
      </c>
      <c r="O19" s="134">
        <f t="shared" si="2"/>
        <v>104</v>
      </c>
      <c r="P19" s="136">
        <f t="shared" si="2"/>
        <v>1639.6000000000001</v>
      </c>
      <c r="Q19" s="137">
        <f t="shared" si="2"/>
        <v>4140.2</v>
      </c>
      <c r="R19" s="134">
        <f t="shared" si="2"/>
        <v>16.600000000000001</v>
      </c>
      <c r="S19" s="134">
        <f t="shared" si="2"/>
        <v>1015.7</v>
      </c>
      <c r="T19" s="134">
        <f t="shared" si="2"/>
        <v>400</v>
      </c>
      <c r="U19" s="134">
        <f>SUM(U6:U18)</f>
        <v>15682.5</v>
      </c>
      <c r="V19" s="136">
        <f t="shared" si="2"/>
        <v>955.2</v>
      </c>
      <c r="W19" s="66">
        <f t="shared" ref="W19" si="3">SUM(W6:W18)</f>
        <v>213414.1</v>
      </c>
      <c r="X19" s="181"/>
      <c r="Y19" s="155">
        <f>SUM(Y6:Y18)</f>
        <v>100890.6</v>
      </c>
      <c r="Z19" s="134">
        <f t="shared" ref="Z19" si="4">SUM(Z6:Z18)</f>
        <v>41440.400000000001</v>
      </c>
      <c r="AA19" s="134">
        <f t="shared" ref="AA19" si="5">SUM(AA6:AA18)</f>
        <v>8263.4</v>
      </c>
      <c r="AB19" s="134">
        <f t="shared" ref="AB19" si="6">SUM(AB6:AB18)</f>
        <v>6597.0999999999995</v>
      </c>
      <c r="AC19" s="134">
        <f t="shared" ref="AC19" si="7">SUM(AC6:AC18)</f>
        <v>525</v>
      </c>
      <c r="AD19" s="134">
        <f t="shared" ref="AD19:AE19" si="8">SUM(AD6:AD18)</f>
        <v>5085</v>
      </c>
      <c r="AE19" s="138">
        <f t="shared" si="8"/>
        <v>188.79999999999998</v>
      </c>
      <c r="AF19" s="138"/>
      <c r="AG19" s="136">
        <f t="shared" ref="AG19" si="9">SUM(AG6:AG18)</f>
        <v>6399.4000000000005</v>
      </c>
      <c r="AH19" s="137">
        <f t="shared" ref="AH19" si="10">SUM(AH6:AH18)</f>
        <v>1982.8</v>
      </c>
      <c r="AI19" s="134">
        <f t="shared" ref="AI19" si="11">SUM(AI6:AI18)</f>
        <v>13118.900000000001</v>
      </c>
      <c r="AJ19" s="134">
        <f t="shared" ref="AJ19" si="12">SUM(AJ6:AJ18)</f>
        <v>1775</v>
      </c>
      <c r="AK19" s="134">
        <f t="shared" ref="AK19" si="13">SUM(AK6:AK18)</f>
        <v>189.4</v>
      </c>
      <c r="AL19" s="136">
        <f t="shared" ref="AL19" si="14">SUM(AL6:AL18)</f>
        <v>40</v>
      </c>
      <c r="AM19" s="137">
        <f t="shared" ref="AM19" si="15">SUM(AM6:AM18)</f>
        <v>7300.1</v>
      </c>
      <c r="AN19" s="134">
        <f t="shared" ref="AN19" si="16">SUM(AN6:AN18)</f>
        <v>74.8</v>
      </c>
      <c r="AO19" s="134">
        <f t="shared" ref="AO19" si="17">SUM(AO6:AO18)</f>
        <v>1593.4</v>
      </c>
      <c r="AP19" s="134">
        <f>SUM(AP6:AP18)</f>
        <v>15996.4</v>
      </c>
      <c r="AQ19" s="136">
        <f t="shared" ref="AQ19" si="18">SUM(AQ6:AQ18)</f>
        <v>684.6</v>
      </c>
      <c r="AR19" s="66">
        <f>SUM(AR6:AR18)</f>
        <v>212314.69999999998</v>
      </c>
      <c r="AS19" s="147">
        <f t="shared" ref="AS19" si="19">SUM(AS6:AS18)</f>
        <v>123129.5</v>
      </c>
      <c r="AT19" s="147">
        <f>SUM(AT6:AT18)</f>
        <v>122603.9</v>
      </c>
    </row>
    <row r="20" spans="1:46" x14ac:dyDescent="0.25">
      <c r="A20" s="9"/>
      <c r="B20" s="9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32"/>
      <c r="S20" s="10"/>
      <c r="T20" s="10"/>
      <c r="U20" s="10"/>
      <c r="V20" s="10"/>
      <c r="W20" s="10"/>
      <c r="X20" s="9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32"/>
      <c r="AO20" s="10"/>
      <c r="AP20" s="10"/>
      <c r="AQ20" s="10"/>
      <c r="AR20" s="33"/>
      <c r="AS20" s="7"/>
    </row>
    <row r="21" spans="1:46" ht="15.75" hidden="1" x14ac:dyDescent="0.25">
      <c r="B21" s="3"/>
      <c r="C21" s="5"/>
      <c r="D21" s="5"/>
      <c r="F21" s="46"/>
      <c r="L21" s="4"/>
      <c r="V21" s="8"/>
      <c r="Y21" s="141" t="s">
        <v>2</v>
      </c>
      <c r="Z21" s="142"/>
      <c r="AB21" s="46"/>
      <c r="AI21" s="4"/>
      <c r="AQ21" s="8"/>
    </row>
    <row r="22" spans="1:46" hidden="1" x14ac:dyDescent="0.25">
      <c r="B22" s="3"/>
      <c r="C22" s="5"/>
      <c r="D22" s="5"/>
      <c r="F22" s="1"/>
      <c r="L22" s="6"/>
      <c r="Y22" s="141" t="s">
        <v>55</v>
      </c>
      <c r="Z22" s="143">
        <f>Y19</f>
        <v>100890.6</v>
      </c>
      <c r="AB22" s="1"/>
      <c r="AC22" s="24"/>
      <c r="AI22" s="6"/>
    </row>
    <row r="23" spans="1:46" hidden="1" x14ac:dyDescent="0.25">
      <c r="B23" s="3"/>
      <c r="C23" s="5"/>
      <c r="D23" s="5"/>
      <c r="L23" s="4"/>
      <c r="Y23" s="141" t="s">
        <v>54</v>
      </c>
      <c r="Z23" s="143">
        <v>104600</v>
      </c>
      <c r="AI23" s="4"/>
    </row>
    <row r="24" spans="1:46" ht="15.75" hidden="1" x14ac:dyDescent="0.25">
      <c r="B24" s="3"/>
      <c r="C24" s="39"/>
      <c r="D24" s="3"/>
      <c r="L24" s="4"/>
      <c r="Y24" s="141" t="s">
        <v>56</v>
      </c>
      <c r="Z24" s="143">
        <f>Z23-Z22</f>
        <v>3709.3999999999942</v>
      </c>
      <c r="AI24" s="4"/>
    </row>
    <row r="25" spans="1:46" ht="15.75" x14ac:dyDescent="0.25">
      <c r="B25" s="3"/>
      <c r="C25" s="39"/>
      <c r="D25" s="38"/>
      <c r="E25" s="38"/>
      <c r="L25" s="38"/>
      <c r="P25" s="20"/>
      <c r="Y25" s="39"/>
      <c r="Z25" s="38"/>
      <c r="AA25" s="38"/>
      <c r="AI25" s="38"/>
      <c r="AL25" s="20"/>
    </row>
    <row r="26" spans="1:46" ht="15.75" x14ac:dyDescent="0.25">
      <c r="C26" s="40"/>
      <c r="W26" s="24"/>
      <c r="Y26" s="40"/>
    </row>
    <row r="28" spans="1:46" x14ac:dyDescent="0.25">
      <c r="M28" s="4"/>
      <c r="N28" s="4"/>
      <c r="AJ28" s="4"/>
    </row>
  </sheetData>
  <mergeCells count="13">
    <mergeCell ref="A1:AQ1"/>
    <mergeCell ref="C3:J3"/>
    <mergeCell ref="B3:B5"/>
    <mergeCell ref="A3:A5"/>
    <mergeCell ref="A19:B19"/>
    <mergeCell ref="X3:X5"/>
    <mergeCell ref="Y3:AG3"/>
    <mergeCell ref="X18:X19"/>
    <mergeCell ref="Y4:AB4"/>
    <mergeCell ref="AH4:AL4"/>
    <mergeCell ref="AM4:AQ4"/>
    <mergeCell ref="C4:F4"/>
    <mergeCell ref="K4:O4"/>
  </mergeCells>
  <printOptions horizontalCentered="1"/>
  <pageMargins left="0.25" right="0.25" top="0.75" bottom="0.75" header="0.3" footer="0.3"/>
  <pageSetup paperSize="9" scale="5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1</vt:i4>
      </vt:variant>
    </vt:vector>
  </HeadingPairs>
  <TitlesOfParts>
    <vt:vector size="4" baseType="lpstr">
      <vt:lpstr>Lapas1</vt:lpstr>
      <vt:lpstr>Lapas2</vt:lpstr>
      <vt:lpstr>Lapas3</vt:lpstr>
      <vt:lpstr>Lapas1!Print_Titles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2018-01-02T14:45:05Z</dcterms:modified>
</cp:coreProperties>
</file>